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drawings/drawing2.xml" ContentType="application/vnd.openxmlformats-officedocument.drawing+xml"/>
  <Override PartName="/xl/customProperty2.bin" ContentType="application/vnd.openxmlformats-officedocument.spreadsheetml.customProperty"/>
  <Override PartName="/xl/drawings/drawing3.xml" ContentType="application/vnd.openxmlformats-officedocument.drawing+xml"/>
  <Override PartName="/xl/customProperty3.bin" ContentType="application/vnd.openxmlformats-officedocument.spreadsheetml.customProperty"/>
  <Override PartName="/xl/drawings/drawing4.xml" ContentType="application/vnd.openxmlformats-officedocument.drawing+xml"/>
  <Override PartName="/xl/customProperty4.bin" ContentType="application/vnd.openxmlformats-officedocument.spreadsheetml.customProperty"/>
  <Override PartName="/xl/drawings/drawing5.xml" ContentType="application/vnd.openxmlformats-officedocument.drawing+xml"/>
  <Override PartName="/xl/customProperty5.bin" ContentType="application/vnd.openxmlformats-officedocument.spreadsheetml.customProperty"/>
  <Override PartName="/xl/drawings/drawing6.xml" ContentType="application/vnd.openxmlformats-officedocument.drawing+xml"/>
  <Override PartName="/xl/customProperty6.bin" ContentType="application/vnd.openxmlformats-officedocument.spreadsheetml.customProperty"/>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fileSharing readOnlyRecommended="1"/>
  <workbookPr defaultThemeVersion="166925"/>
  <mc:AlternateContent xmlns:mc="http://schemas.openxmlformats.org/markup-compatibility/2006">
    <mc:Choice Requires="x15">
      <x15ac:absPath xmlns:x15ac="http://schemas.microsoft.com/office/spreadsheetml/2010/11/ac" url="C:\Users\nb189431\Desktop\"/>
    </mc:Choice>
  </mc:AlternateContent>
  <xr:revisionPtr revIDLastSave="0" documentId="13_ncr:1_{2CFB609B-B7F0-4E56-82EE-943A449B6B9B}" xr6:coauthVersionLast="45" xr6:coauthVersionMax="45" xr10:uidLastSave="{00000000-0000-0000-0000-000000000000}"/>
  <workbookProtection lockStructure="1"/>
  <bookViews>
    <workbookView xWindow="-108" yWindow="-108" windowWidth="23256" windowHeight="12576" tabRatio="912" xr2:uid="{7BCAD347-970B-44BB-ADCC-A317DD7F1519}"/>
  </bookViews>
  <sheets>
    <sheet name="Table of contents" sheetId="8" r:id="rId1"/>
    <sheet name="Environmental data" sheetId="1" r:id="rId2"/>
    <sheet name="Social data" sheetId="2" r:id="rId3"/>
    <sheet name="Social employment equity data" sheetId="6" r:id="rId4"/>
    <sheet name="Governance data" sheetId="3" r:id="rId5"/>
    <sheet name="Nedbank public policies " sheetId="7" r:id="rId6"/>
    <sheet name="Nedbank commitments" sheetId="5" r:id="rId7"/>
  </sheets>
  <definedNames>
    <definedName name="_xlnm.Print_Area" localSheetId="1">'Environmental data'!$A$1:$S$83</definedName>
    <definedName name="_xlnm.Print_Area" localSheetId="4">'Governance data'!$1:$105</definedName>
    <definedName name="_xlnm.Print_Area" localSheetId="6">'Nedbank commitments'!$A$1:$AF$34</definedName>
    <definedName name="_xlnm.Print_Area" localSheetId="5">'Nedbank public policies '!$A$1:$O$23</definedName>
    <definedName name="_xlnm.Print_Area" localSheetId="2">'Social data'!$1:$190</definedName>
    <definedName name="_xlnm.Print_Area" localSheetId="3">'Social employment equity data'!$J$1:$AB$38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4" i="6" l="1"/>
  <c r="F14" i="6"/>
  <c r="C14" i="6"/>
  <c r="G26" i="6"/>
  <c r="H26" i="6"/>
  <c r="F26" i="6"/>
  <c r="H38" i="6"/>
  <c r="E50" i="1"/>
  <c r="E57" i="1" s="1"/>
  <c r="D76" i="3"/>
  <c r="D71" i="3"/>
  <c r="D45" i="3"/>
  <c r="D80" i="3"/>
  <c r="D81" i="3" s="1"/>
  <c r="D65" i="3"/>
  <c r="D53" i="3"/>
  <c r="D49" i="3"/>
  <c r="D41" i="3"/>
</calcChain>
</file>

<file path=xl/sharedStrings.xml><?xml version="1.0" encoding="utf-8"?>
<sst xmlns="http://schemas.openxmlformats.org/spreadsheetml/2006/main" count="994" uniqueCount="512">
  <si>
    <t>Key indicators</t>
  </si>
  <si>
    <t>Retail green savings bonds (Rbn)*</t>
  </si>
  <si>
    <t>Increasingly tilting our lending to align with our purpose and SDGs</t>
  </si>
  <si>
    <t>n/a</t>
  </si>
  <si>
    <t>Operations</t>
  </si>
  <si>
    <t>GHG emissions inventory - tCO2e (tonnes)</t>
  </si>
  <si>
    <t xml:space="preserve">Scope 1: Direct emissions </t>
  </si>
  <si>
    <t>Air conditioning and refrigeration gas refills</t>
  </si>
  <si>
    <t xml:space="preserve">Nedbank fleet of vehicles </t>
  </si>
  <si>
    <t>Scope 2: Indirect emissions from purchased electricity</t>
  </si>
  <si>
    <t>Purchased electricity - SA</t>
  </si>
  <si>
    <t>Purchased electricity - non-SA</t>
  </si>
  <si>
    <t xml:space="preserve">Total scope 1 and 2 emissions </t>
  </si>
  <si>
    <t>Continue to reduce our impact through reduction targets</t>
  </si>
  <si>
    <t>Scope 3: Indirect emissions</t>
  </si>
  <si>
    <t>Business travel in rental cars</t>
  </si>
  <si>
    <t>Business travel on commercial airlines</t>
  </si>
  <si>
    <t>Business travel in employee-owned cars</t>
  </si>
  <si>
    <t>Employee commuting</t>
  </si>
  <si>
    <t>Consumption of office paper</t>
  </si>
  <si>
    <t>Maintain carbon-neutrality</t>
  </si>
  <si>
    <t>Split of Nedbank Group carbon emissions (tCO2e)</t>
  </si>
  <si>
    <t>Scope 1 (%)</t>
  </si>
  <si>
    <t xml:space="preserve">Scope 2 (%) </t>
  </si>
  <si>
    <t>Scope 1 and 2 (%)</t>
  </si>
  <si>
    <t>Scope 3 - Nedbank operations (%)</t>
  </si>
  <si>
    <t>Scope 3 - Staff commuting (%)</t>
  </si>
  <si>
    <t>Energy</t>
  </si>
  <si>
    <t>Consumption in kWh</t>
  </si>
  <si>
    <t>Consumption in KWh per FTE</t>
  </si>
  <si>
    <t xml:space="preserve">Fulltime employee (FTE) count and occupied office space </t>
  </si>
  <si>
    <t>Total occupied floor space of reported buildings (m2)</t>
  </si>
  <si>
    <t>Employees included in FTE</t>
  </si>
  <si>
    <t>% of all employees covered by the report</t>
  </si>
  <si>
    <t xml:space="preserve">Material consumption and waste </t>
  </si>
  <si>
    <t>Paper (tonnes)</t>
  </si>
  <si>
    <t>Usage per FTE</t>
  </si>
  <si>
    <t>Total water consumption (kl)</t>
  </si>
  <si>
    <t xml:space="preserve">Maintain net zero water usage </t>
  </si>
  <si>
    <t>Green buildings</t>
  </si>
  <si>
    <t>Number of Green Star-rated buildings occupied</t>
  </si>
  <si>
    <t>Human Development</t>
  </si>
  <si>
    <t xml:space="preserve">Total number of employees </t>
  </si>
  <si>
    <t xml:space="preserve">SA permanent employees </t>
  </si>
  <si>
    <t>Contractors and financial planners</t>
  </si>
  <si>
    <t>Temporary staff</t>
  </si>
  <si>
    <t>International employees (including Africa)</t>
  </si>
  <si>
    <t>External entities</t>
  </si>
  <si>
    <t>Employee equity demographics</t>
  </si>
  <si>
    <t>Continue driving transformation</t>
  </si>
  <si>
    <t>Female staff (%)</t>
  </si>
  <si>
    <t>Disability representation (%)</t>
  </si>
  <si>
    <t xml:space="preserve">Top management </t>
  </si>
  <si>
    <t>Africans (%)</t>
  </si>
  <si>
    <t xml:space="preserve">Senior management </t>
  </si>
  <si>
    <t xml:space="preserve">Middle management </t>
  </si>
  <si>
    <t xml:space="preserve">Junior management </t>
  </si>
  <si>
    <t>Disability (%)</t>
  </si>
  <si>
    <t>&lt; 20 years</t>
  </si>
  <si>
    <t>20 - 29 years</t>
  </si>
  <si>
    <t>30 - 39 years</t>
  </si>
  <si>
    <t>40 - 49 years</t>
  </si>
  <si>
    <t>50 - 59 years</t>
  </si>
  <si>
    <t>60 - 69 years</t>
  </si>
  <si>
    <t>Occupational levels (permanent staff)</t>
  </si>
  <si>
    <t>Top management (number of)</t>
  </si>
  <si>
    <t>Senior management (number of)</t>
  </si>
  <si>
    <t>Middle management (number of)</t>
  </si>
  <si>
    <t>Junior management (number of)</t>
  </si>
  <si>
    <t>Semi-skilled (number of)</t>
  </si>
  <si>
    <t>Gender breakdown permanent staff</t>
  </si>
  <si>
    <t xml:space="preserve">Male </t>
  </si>
  <si>
    <t xml:space="preserve">Female </t>
  </si>
  <si>
    <t>Additional labour stats</t>
  </si>
  <si>
    <t>Staff costs and benefits (Rbn)</t>
  </si>
  <si>
    <t>Maintain competitive remuneration</t>
  </si>
  <si>
    <t>Total basic payroll (Rbn)</t>
  </si>
  <si>
    <t>Annual salary increase - unionised staff (%)</t>
  </si>
  <si>
    <t>Above the increase for management</t>
  </si>
  <si>
    <t>% of staff covered by an independent union or collective bargaining agreements</t>
  </si>
  <si>
    <t>Staff attrition rate (%)</t>
  </si>
  <si>
    <t>Maintain at or below industry levels (currently 11-13%)</t>
  </si>
  <si>
    <t>Number of individuals placed on redeployment</t>
  </si>
  <si>
    <t>Retrenched individuals</t>
  </si>
  <si>
    <t>Sick leave utilisation against total workforce is well managed</t>
  </si>
  <si>
    <t>Employee grievances</t>
  </si>
  <si>
    <t>Incidences of misconduct</t>
  </si>
  <si>
    <t>Targeted communication and management training in dealing with employee matters</t>
  </si>
  <si>
    <t xml:space="preserve">Training </t>
  </si>
  <si>
    <t>Total training spend (Rm)</t>
  </si>
  <si>
    <t>Continue to invest in staff</t>
  </si>
  <si>
    <t>Training spend as % of basic payroll</t>
  </si>
  <si>
    <t>Training beneficiaries</t>
  </si>
  <si>
    <t>Average training hours per employee</t>
  </si>
  <si>
    <t>Digital platforms have increased participation in learning</t>
  </si>
  <si>
    <t>Training spend for black staff (Rm)</t>
  </si>
  <si>
    <t>Continue to invest in staff transformation</t>
  </si>
  <si>
    <t>Training spend for black female staff (Rm)</t>
  </si>
  <si>
    <t>Training spend for black staff with disabilities (Rm)</t>
  </si>
  <si>
    <t>Training spend for black female staff with disabilities (Rm)</t>
  </si>
  <si>
    <t>Internal bursaries</t>
  </si>
  <si>
    <t>Total number of bursaries</t>
  </si>
  <si>
    <t>Actual payment of bursaries (Rm)</t>
  </si>
  <si>
    <t xml:space="preserve">Learnership &amp; internships </t>
  </si>
  <si>
    <t>Learnership and internship (number of staff)</t>
  </si>
  <si>
    <t xml:space="preserve">Continue to invest in staff (upskilling and reskilling) </t>
  </si>
  <si>
    <t>Black representation (%)</t>
  </si>
  <si>
    <t>Total graduate programme</t>
  </si>
  <si>
    <t>Nedbank Graduate Programme intake</t>
  </si>
  <si>
    <t>Continue to invest in critical / future skills</t>
  </si>
  <si>
    <t>CIB Graduate Programme</t>
  </si>
  <si>
    <t>CA programme</t>
  </si>
  <si>
    <t>Quants Programme</t>
  </si>
  <si>
    <t>Graduate programme</t>
  </si>
  <si>
    <t>New programme - GT Graduate Programme</t>
  </si>
  <si>
    <t>Total graduate programme (absorption %)</t>
  </si>
  <si>
    <t>Absorption for 2019 not available yet as not all the graduate programmes have been completed</t>
  </si>
  <si>
    <t># of employees that attended management and leadership programmes</t>
  </si>
  <si>
    <t xml:space="preserve">Points of presence as % of bankable population coverage </t>
  </si>
  <si>
    <t>Number of Mobile e-wallet accounts (MobiMoney) ('000)</t>
  </si>
  <si>
    <t>Over 90</t>
  </si>
  <si>
    <t>Number of ELB (entry level) main-banked clients ('000)</t>
  </si>
  <si>
    <t>Number of SME clients ('000)</t>
  </si>
  <si>
    <t>Number of SME main-banked clients ('000)</t>
  </si>
  <si>
    <t>Market share of SME market  %</t>
  </si>
  <si>
    <t>SME Asset payouts (Rbn)</t>
  </si>
  <si>
    <t>SME Average Advances (Rbn)</t>
  </si>
  <si>
    <t>Mortgage development in affordable housing (Rbn)</t>
  </si>
  <si>
    <t xml:space="preserve">Number of affordable housing units </t>
  </si>
  <si>
    <t>Home loans for affordable housing (Rm)</t>
  </si>
  <si>
    <t>Student lending loans (Rm)</t>
  </si>
  <si>
    <t>Student lending accommodation (Rbn)</t>
  </si>
  <si>
    <t>Student beds (number of)</t>
  </si>
  <si>
    <t>Consumer finance education (participants)</t>
  </si>
  <si>
    <t>Maximum aligned impact with strategy</t>
  </si>
  <si>
    <t>Customers</t>
  </si>
  <si>
    <t>Customer satisfaction</t>
  </si>
  <si>
    <t>Net Promoter Score (NPS) (%)</t>
  </si>
  <si>
    <t>SA customer satisfaction index (Sacsi) (%)</t>
  </si>
  <si>
    <t>Continue strong performance in client satisfaction; 78% industry average</t>
  </si>
  <si>
    <t>Banking Ombudsman cases in favour of Nedbank (%)</t>
  </si>
  <si>
    <t>Committed to providing world-class service</t>
  </si>
  <si>
    <t>Nedbank Money app average rating</t>
  </si>
  <si>
    <t>Maintain top rating</t>
  </si>
  <si>
    <t>Nedbank Private Wealth app average rating</t>
  </si>
  <si>
    <t>Brand value ranking in SA (Banking)</t>
  </si>
  <si>
    <t>4th</t>
  </si>
  <si>
    <t>5th</t>
  </si>
  <si>
    <t>Top 2 bank brand</t>
  </si>
  <si>
    <t>3rd</t>
  </si>
  <si>
    <t>Investment performance in asset management business</t>
  </si>
  <si>
    <t>Top offshore manager in SA</t>
  </si>
  <si>
    <t>Rating among top 3</t>
  </si>
  <si>
    <t>Transactional</t>
  </si>
  <si>
    <t>Retail clients ('000)</t>
  </si>
  <si>
    <t>Retail main-banked clients ('000)</t>
  </si>
  <si>
    <t>Main-banked market share (%)</t>
  </si>
  <si>
    <t>Average annual price increase</t>
  </si>
  <si>
    <t>At inflation</t>
  </si>
  <si>
    <t>Below inflation</t>
  </si>
  <si>
    <t>Below inflationary increases</t>
  </si>
  <si>
    <t>CIB Primary client wins</t>
  </si>
  <si>
    <t xml:space="preserve">&gt; 25 per annum </t>
  </si>
  <si>
    <t xml:space="preserve">Africa Regions number of clients </t>
  </si>
  <si>
    <t>Increase over time</t>
  </si>
  <si>
    <t>Digital</t>
  </si>
  <si>
    <t>Digitally active retail clients ('000)</t>
  </si>
  <si>
    <t>Digitally active clients (% of total clients)</t>
  </si>
  <si>
    <t>&gt; 70% in long term</t>
  </si>
  <si>
    <t>Digital sales (% of total sales)</t>
  </si>
  <si>
    <t>&lt;1</t>
  </si>
  <si>
    <t xml:space="preserve">&gt; 45% in medium term, &gt; 75% in long term </t>
  </si>
  <si>
    <t>Digitised services (previously only available inbranch or through staffed channels)</t>
  </si>
  <si>
    <t>Money app active users ('000)</t>
  </si>
  <si>
    <t>R&amp;D and Innovation</t>
  </si>
  <si>
    <t>Tech modernisation Software Development spend (Rbn)</t>
  </si>
  <si>
    <t>Tech modernisation capitalised costs (Rbn)</t>
  </si>
  <si>
    <t>Tech modernisation (Managed Evolution) completion (%)</t>
  </si>
  <si>
    <t>80% by 2020, materially complete in medium term</t>
  </si>
  <si>
    <t>Data Privacy &amp; Security</t>
  </si>
  <si>
    <t>System availability (%)</t>
  </si>
  <si>
    <t>&gt; 99,1%</t>
  </si>
  <si>
    <t>Data security breaches</t>
  </si>
  <si>
    <t>Suppliers</t>
  </si>
  <si>
    <t xml:space="preserve">Local procurement spend (% of total) </t>
  </si>
  <si>
    <t>&gt; 75</t>
  </si>
  <si>
    <t>&gt; 75%</t>
  </si>
  <si>
    <t>Taxes - direct, indirect and staff (Rbn)</t>
  </si>
  <si>
    <t>Regulatory fines or penalties (Rm)</t>
  </si>
  <si>
    <t>Zero, although risk of fines has increased</t>
  </si>
  <si>
    <t>BBBEE contribution status</t>
  </si>
  <si>
    <t>Top-tier bank but DTI level impacted by new codes</t>
  </si>
  <si>
    <t>Responsible Finance</t>
  </si>
  <si>
    <t>Social and environmental management system (SEMS) deals reviewed in CIB</t>
  </si>
  <si>
    <t>Enhance SEMS integration</t>
  </si>
  <si>
    <t>Finance assessed under Equator Principles (USDm)</t>
  </si>
  <si>
    <t>75 (1 deal)</t>
  </si>
  <si>
    <t>538 (15 deals)</t>
  </si>
  <si>
    <t>Enhance Equator Principles integration</t>
  </si>
  <si>
    <t>Corporate Social Investment</t>
  </si>
  <si>
    <t>Total socioeconomic spend (Rm)</t>
  </si>
  <si>
    <t>Spend greater than R100m</t>
  </si>
  <si>
    <t>Education (%)</t>
  </si>
  <si>
    <t>Skills development (%)</t>
  </si>
  <si>
    <t>Community development (%)</t>
  </si>
  <si>
    <t>Staff volunteerism (%)</t>
  </si>
  <si>
    <t>Green (%)</t>
  </si>
  <si>
    <t>Sports (%)</t>
  </si>
  <si>
    <t>Arts (%)</t>
  </si>
  <si>
    <t>Staff volunteerism</t>
  </si>
  <si>
    <t>Number of NPOs that benefited</t>
  </si>
  <si>
    <t>Payroll giving donated (Rm)</t>
  </si>
  <si>
    <t>Team challenge participants</t>
  </si>
  <si>
    <t xml:space="preserve">Number of organisations benefited </t>
  </si>
  <si>
    <t>Saturday school tuition for grades 5 to 7</t>
  </si>
  <si>
    <t>Number of learners benefiting</t>
  </si>
  <si>
    <t xml:space="preserve">Occupational levels </t>
  </si>
  <si>
    <t xml:space="preserve">Total population </t>
  </si>
  <si>
    <t>African</t>
  </si>
  <si>
    <t>African %</t>
  </si>
  <si>
    <t>Top management</t>
  </si>
  <si>
    <t>Semi-skilled</t>
  </si>
  <si>
    <t>Total</t>
  </si>
  <si>
    <t>2019 Gender breakdown per management level</t>
  </si>
  <si>
    <t>2018 Gender breakdown per management level</t>
  </si>
  <si>
    <t>Male</t>
  </si>
  <si>
    <t>Male %</t>
  </si>
  <si>
    <t>Female %</t>
  </si>
  <si>
    <t>Board of Directors</t>
  </si>
  <si>
    <t>Independent non-executive directors (%)</t>
  </si>
  <si>
    <t>Executive directors (%)</t>
  </si>
  <si>
    <t>Non-executive directors (%)</t>
  </si>
  <si>
    <t>Independent Board Chairman</t>
  </si>
  <si>
    <t>Yes</t>
  </si>
  <si>
    <t>No</t>
  </si>
  <si>
    <t>Board meeting attendance (%)</t>
  </si>
  <si>
    <t>Total number of board and board committee meetings</t>
  </si>
  <si>
    <t>Board demographics</t>
  </si>
  <si>
    <t>White male (%)</t>
  </si>
  <si>
    <t>African, Coloured, Indian female (%)</t>
  </si>
  <si>
    <t>African, Coloured, Indian male (%)</t>
  </si>
  <si>
    <t>Non-executive directors: Time on Board</t>
  </si>
  <si>
    <t>1-3 years</t>
  </si>
  <si>
    <t>4-6 years</t>
  </si>
  <si>
    <t>7-9 years</t>
  </si>
  <si>
    <t>Group Exco demographics</t>
  </si>
  <si>
    <t>Total number of Exco members</t>
  </si>
  <si>
    <t>White female (%)</t>
  </si>
  <si>
    <t>Shareholding</t>
  </si>
  <si>
    <t xml:space="preserve">Controlling shareholder </t>
  </si>
  <si>
    <t>Multiple Shareholder rights</t>
  </si>
  <si>
    <t xml:space="preserve">CEO: </t>
  </si>
  <si>
    <t>Beneficial # of shares direct ownership</t>
  </si>
  <si>
    <t>Beneficial # of shares indirect ownership</t>
  </si>
  <si>
    <t>Total # of Shares owned</t>
  </si>
  <si>
    <t xml:space="preserve">COO: </t>
  </si>
  <si>
    <t xml:space="preserve">Auditors </t>
  </si>
  <si>
    <t>Ernst &amp; Young tenure</t>
  </si>
  <si>
    <t>KPMG tenure</t>
  </si>
  <si>
    <t>Replaced in 2019 in accordance with MAFR</t>
  </si>
  <si>
    <t>Auditors fees (Rm)</t>
  </si>
  <si>
    <t>Executive remuneration</t>
  </si>
  <si>
    <t>Executive remuneration linked to ESG</t>
  </si>
  <si>
    <t>Guaranteed Package (R'000)</t>
  </si>
  <si>
    <t>STI (R'000)</t>
  </si>
  <si>
    <t>LTI (R'000)</t>
  </si>
  <si>
    <t>Total awarded remuneration</t>
  </si>
  <si>
    <t>Group Directors' Affairs Committee (DAC) (%)</t>
  </si>
  <si>
    <t>Group Audit Committee (GAC) (%)</t>
  </si>
  <si>
    <t>Group Remuneration Committee (REMCO) (%)</t>
  </si>
  <si>
    <t>Group Credit Committee (GCC) (%)</t>
  </si>
  <si>
    <t>Group Information Technology Committee (GITCO) (%)</t>
  </si>
  <si>
    <t>Group Risk and Capital Management Committee (GRCMC) (%)</t>
  </si>
  <si>
    <t>Group Related-party Transaction Committee (GRPTC) (%)</t>
  </si>
  <si>
    <t>Group Transformation, Social and Ethics Committee (GTSEC) (%)</t>
  </si>
  <si>
    <t>Ethics</t>
  </si>
  <si>
    <t>&gt; 1900</t>
  </si>
  <si>
    <t>&gt; 2300</t>
  </si>
  <si>
    <t>Nedbank Group public policies and procedures</t>
  </si>
  <si>
    <t>Nedbank Group Public Disclosure Policy</t>
  </si>
  <si>
    <t>The UN SDGs</t>
  </si>
  <si>
    <t>King IV</t>
  </si>
  <si>
    <t>JSE Listings requirements</t>
  </si>
  <si>
    <t>Companies Act, 71 of 2008</t>
  </si>
  <si>
    <t>Banks Act, 94 of 1990</t>
  </si>
  <si>
    <t>The UN Environment Programme Finance Initiative (UNEP FI): Africa Network, National Capital Declaration, Positive Impact Working Group and TCFD Phase II Working Group</t>
  </si>
  <si>
    <t>The Code for Responsible Investing in South Africa (CRISA)</t>
  </si>
  <si>
    <t>The National Development Plan (NDP)</t>
  </si>
  <si>
    <t>The Banking Association South Africa (BASA): Sustainable Finance Committee, Positive Impact Committee and Climate Risk Committee</t>
  </si>
  <si>
    <t>The Organisation for Economic Cooperation and Development: Financial Sector Mapping Advisory Group</t>
  </si>
  <si>
    <t>The National Business Initiative Advisory Committee on Climate Change</t>
  </si>
  <si>
    <t>The Embedding Project: South Africa Peer-to-Peer Network</t>
  </si>
  <si>
    <t xml:space="preserve">The International Finance Corporation (IFC) Performance Standards </t>
  </si>
  <si>
    <t>The Equator Principles</t>
  </si>
  <si>
    <t>The UNGC Advisory Committee</t>
  </si>
  <si>
    <t>Financial Sector Conduct Authority</t>
  </si>
  <si>
    <t>National Credit Act</t>
  </si>
  <si>
    <t>Global Reporting Initiative</t>
  </si>
  <si>
    <t>Occupational Health and Safety Act</t>
  </si>
  <si>
    <t>Compensation for Occupational Injuries and Diseases Act</t>
  </si>
  <si>
    <t>Funding for the construction of green buildings  (Rbn)</t>
  </si>
  <si>
    <t>* cumulative</t>
  </si>
  <si>
    <t>Targets/comments</t>
  </si>
  <si>
    <t xml:space="preserve">                                              Financial Inclusion</t>
  </si>
  <si>
    <t xml:space="preserve">                   Suppliers</t>
  </si>
  <si>
    <t xml:space="preserve">  Regulators</t>
  </si>
  <si>
    <t xml:space="preserve">                                                                                                                                                                                                                                                                               Governance</t>
  </si>
  <si>
    <t>Contribution to political parties (Rm)</t>
  </si>
  <si>
    <t>Client Privacy Notice</t>
  </si>
  <si>
    <t>Access to information</t>
  </si>
  <si>
    <t>Code of Ethics and Conduct Policy</t>
  </si>
  <si>
    <t>Human Rights </t>
  </si>
  <si>
    <t>Human Rights Statement</t>
  </si>
  <si>
    <t>Modern Slavery Act Statement</t>
  </si>
  <si>
    <t>Approach to Fraud and Corruption</t>
  </si>
  <si>
    <t xml:space="preserve">Approach to People Development </t>
  </si>
  <si>
    <t xml:space="preserve">Approach to People Transformation </t>
  </si>
  <si>
    <t>Approach to Privacy</t>
  </si>
  <si>
    <t xml:space="preserve">Approach to Social Sustainability </t>
  </si>
  <si>
    <t>Approach to Combating Money Laundering and Terrorist Financing</t>
  </si>
  <si>
    <t>Approach to Sanctions Risk Management</t>
  </si>
  <si>
    <t>among others, the following industry best practices and bodies:</t>
  </si>
  <si>
    <t>Stakeholder Engagement Policy</t>
  </si>
  <si>
    <t>Product is closed so not attracting new deposits anymore</t>
  </si>
  <si>
    <t>Non-SA (%)</t>
  </si>
  <si>
    <t>Being a responsible taxpayer</t>
  </si>
  <si>
    <t>Environmental data</t>
  </si>
  <si>
    <t>Social data</t>
  </si>
  <si>
    <t>Social employment equity data</t>
  </si>
  <si>
    <t>Governance data</t>
  </si>
  <si>
    <t>Nedbank public policies</t>
  </si>
  <si>
    <t>Nedbank commitments</t>
  </si>
  <si>
    <t>Table of contents</t>
  </si>
  <si>
    <t>Nedbank Group Investor Relations</t>
  </si>
  <si>
    <t>Larisa Masliukova</t>
  </si>
  <si>
    <t>E-mail: Larisam@nedbank.co.za</t>
  </si>
  <si>
    <t>Vuyo Majija</t>
  </si>
  <si>
    <t>E-mail: Vuyoma@nedbank.co.za</t>
  </si>
  <si>
    <t>E-mail: NedGroupIR@nedbank.co.za</t>
  </si>
  <si>
    <t>For any queries please contact Investor relations:</t>
  </si>
  <si>
    <t xml:space="preserve">FAIS Conflict of Interest Policy  </t>
  </si>
  <si>
    <t>Nedbank's Climate Change Position Statement</t>
  </si>
  <si>
    <t xml:space="preserve">Responsible lending </t>
  </si>
  <si>
    <t>No 1 in the industry</t>
  </si>
  <si>
    <t xml:space="preserve">Nedbank's sustainability efforts, governance and risk management approaches are informed by, </t>
  </si>
  <si>
    <t>Click on the policy or procedure below to access the document on our website</t>
  </si>
  <si>
    <r>
      <rPr>
        <b/>
        <sz val="8"/>
        <color rgb="FF666666"/>
        <rFont val="Calibri"/>
        <family val="2"/>
        <scheme val="minor"/>
      </rPr>
      <t>Disclaimer</t>
    </r>
    <r>
      <rPr>
        <sz val="8"/>
        <color rgb="FF666666"/>
        <rFont val="Calibri"/>
        <family val="2"/>
        <scheme val="minor"/>
      </rPr>
      <t xml:space="preserve">
Nedbank Group has acted in good faith and has made every reasonable effort to ensure the accuracy and completeness of the information contained in this document, including all information that may be defined as 'forward-looking statements' within the meaning of United States securities legislation. Forward-looking statements may be identified by words such as ‘believe’, 'anticipate', 'expect', 'plan', 'estimate', 'intend', 'project', 'target', 'predict' and 'hope'. Forward-looking statements are not statements of fact, but statements by the management of Nedbank Group based on its current estimates, projections, expectations, beliefs and assumptions regarding the group's future performance.
No assurance can be given that forward-looking statements will prove to be correct and undue reliance should not be placed on such statements. The risks and uncertainties inherent in the forward-looking statements contained in this document include, but are not limited to: changes to IFRS and the interpretations, applications and practices subject thereto as they apply to past, present and future periods; domestic and international business and market conditions such as exchange rate and interest rate movements; changes in the domestic and international regulatory and legislative environments; changes to domestic and international operational, social, economic and political risks; and the effects of both current and future litigation. Nedbank Group does not undertake to update any forward-looking statements contained in this document and does not assume responsibility for any loss or damage whatsoever and howsoever arising as a result of the reliance by any party thereon, including, but not limited to, loss of earnings, profits, or consequential loss or damage. </t>
    </r>
  </si>
  <si>
    <t>Core IT systems (number of)</t>
  </si>
  <si>
    <r>
      <t>0</t>
    </r>
    <r>
      <rPr>
        <sz val="10"/>
        <color rgb="FF00633F"/>
        <rFont val="Calibri"/>
        <family val="2"/>
        <scheme val="minor"/>
      </rPr>
      <t xml:space="preserve"> (1 supplier)</t>
    </r>
  </si>
  <si>
    <t>Nedbank Group Environmental, Social and Governance (ESG) data</t>
  </si>
  <si>
    <t>The data contained in this document is consolidated from the Nedbank Group Integrated and supplementary reports and the Nedbank website (nedbankgroup.co.za) for the purpose of easy referencing of ESG data</t>
  </si>
  <si>
    <t>Alfred Visagie (Head: Investor Relations)</t>
  </si>
  <si>
    <t>Financial Intelligence Centre</t>
  </si>
  <si>
    <t>Department of Trade and Industry (DTI) Codes</t>
  </si>
  <si>
    <t>South African Reserve Bank (SARB) Prudential Authority</t>
  </si>
  <si>
    <t>South African Revenue Service (SARS)</t>
  </si>
  <si>
    <t>National Treasure</t>
  </si>
  <si>
    <t>Department of Labour</t>
  </si>
  <si>
    <t>The Association of Ethics Officers in Africa</t>
  </si>
  <si>
    <t>Nedbank ESG Data - Environmental Key indicators</t>
  </si>
  <si>
    <t>Nedbank ESG Data - Social Key indicators</t>
  </si>
  <si>
    <t>Nedbank ESG Data - Social Employment Equity Key performance indicators</t>
  </si>
  <si>
    <t>Nedbank ESG Data - Governance Key indicators</t>
  </si>
  <si>
    <t>Black (ACI)* staff (%)</t>
  </si>
  <si>
    <t>Black (ACI)* females (%)</t>
  </si>
  <si>
    <t>Aim to reduce our exposure from less than 1% of loans to 0,5% by 2030</t>
  </si>
  <si>
    <t>&gt; 1,5 in medium term, &gt; 2,0 in long term</t>
  </si>
  <si>
    <t>* African, Coloured and Indian</t>
  </si>
  <si>
    <t>African, Coloured and Indian female (%)</t>
  </si>
  <si>
    <t>African, Coloured and Indian male (%)</t>
  </si>
  <si>
    <t>We continue to reiterate our commitment to fully implement MAFR for our 2024 financial year</t>
  </si>
  <si>
    <t>International Financial Reporting Standards (IFRS)</t>
  </si>
  <si>
    <t>Ethics (ESG) training  - number of employees</t>
  </si>
  <si>
    <t>85 by 2020, 65 - 75 over long term</t>
  </si>
  <si>
    <t>Deloitte tenure</t>
  </si>
  <si>
    <t>Number of board members</t>
  </si>
  <si>
    <t>Voting rights of black board members (%)</t>
  </si>
  <si>
    <t>Voting rights of black women board members (%)</t>
  </si>
  <si>
    <t>Black executive board members (%)</t>
  </si>
  <si>
    <t>Black women executive board members (%)</t>
  </si>
  <si>
    <t>Black independent non-executive board members (%)</t>
  </si>
  <si>
    <t xml:space="preserve">Equity as multiple of salary </t>
  </si>
  <si>
    <t>Committees -  % of independent members</t>
  </si>
  <si>
    <t>Employee age **</t>
  </si>
  <si>
    <t>* African, Coloured and Indian, ** excl international and temporary staff</t>
  </si>
  <si>
    <t>Fuel used in equipment owned or controlled by Nedbank</t>
  </si>
  <si>
    <t>Total scope 1, 2 and 3 emissions (GHG protocol)</t>
  </si>
  <si>
    <t>Emissions per FTE</t>
  </si>
  <si>
    <t>Emissions per m2 of office space</t>
  </si>
  <si>
    <t>Emissions per operating income (g/rand)</t>
  </si>
  <si>
    <t>Total procurement spend (Rbn)</t>
  </si>
  <si>
    <t>Total procurement spend on exempt microenterprises  (Rbn)</t>
  </si>
  <si>
    <t>Total procurement spend on qualifying small enterprises  (Rbn)</t>
  </si>
  <si>
    <t>Total procurement spend on &gt; 51% black-owned companies  (Rbn)</t>
  </si>
  <si>
    <t>Total procurement spend on &gt; 30% black-owned companies  (Rbn)</t>
  </si>
  <si>
    <t xml:space="preserve">                                                                               Society</t>
  </si>
  <si>
    <t>Includes children's affinity and health spend</t>
  </si>
  <si>
    <t xml:space="preserve">Local heroes </t>
  </si>
  <si>
    <t>Payroll giving staff members</t>
  </si>
  <si>
    <t>Contingent staff members (Labour Brokers)</t>
  </si>
  <si>
    <t xml:space="preserve">2019 Employment equity demographics - African and Black (ACI*) </t>
  </si>
  <si>
    <t xml:space="preserve">2018 Employment equity demographics - African and Black (ACI*) </t>
  </si>
  <si>
    <t xml:space="preserve">Black (ACI*) </t>
  </si>
  <si>
    <t xml:space="preserve">Black (ACI*)  % </t>
  </si>
  <si>
    <t>Black (ACI*)  female</t>
  </si>
  <si>
    <t>Black (ACI*)  female %</t>
  </si>
  <si>
    <t>2019 Employment equity demographics - Black (ACI*)  male and female</t>
  </si>
  <si>
    <t>2018 Employment equity demographics - Black (ACI*)  male and female</t>
  </si>
  <si>
    <t>Black (ACI*)  male</t>
  </si>
  <si>
    <t>Black (ACI*)  %</t>
  </si>
  <si>
    <t>Transformation figures comprise employee groups defined by the Department of Employment and Labour, processed through Nedbank’s payroll and residing and working in South Africa</t>
  </si>
  <si>
    <t>E-mail: Alfredv@nedbank.co.za</t>
  </si>
  <si>
    <t>Over 1 000</t>
  </si>
  <si>
    <t>Retail cross-sell ratio (for new sales)</t>
  </si>
  <si>
    <t>Great Place to Work NPS</t>
  </si>
  <si>
    <t>11-13 industry, maintain</t>
  </si>
  <si>
    <t>Service ranking of high-net-worth clients</t>
  </si>
  <si>
    <t xml:space="preserve">Not ranked </t>
  </si>
  <si>
    <t>Client complaints received (000)</t>
  </si>
  <si>
    <t>&gt;75</t>
  </si>
  <si>
    <t>45 (2 deals)</t>
  </si>
  <si>
    <t>Health (%)</t>
  </si>
  <si>
    <t xml:space="preserve">&gt; 9 years </t>
  </si>
  <si>
    <t xml:space="preserve">CFO (Appointed on 1 October 2020): </t>
  </si>
  <si>
    <t>CFO (Resigned on 30 September 2020)</t>
  </si>
  <si>
    <t>Approach to compliance risk management</t>
  </si>
  <si>
    <t xml:space="preserve">2020 Employment equity demographics - African and Black (ACI*) </t>
  </si>
  <si>
    <t>2020 Employment equity demographics - Black (ACI*)  male and female</t>
  </si>
  <si>
    <t>2020 Gender breakdown per management level</t>
  </si>
  <si>
    <t>Temporary employees</t>
  </si>
  <si>
    <t>Green/SDG bonds issued &amp; loans secured (Rbn)</t>
  </si>
  <si>
    <t>R4,7bn bonds issued &amp; $200m IFC loan</t>
  </si>
  <si>
    <t>R50bn committed</t>
  </si>
  <si>
    <t>No financing of thermal coal mines outside of SA. No project financing for new thermal coal mines from 2025</t>
  </si>
  <si>
    <t xml:space="preserve">Continue to finance natural gas production. Undertake not to directly finance new gas exploration projects  </t>
  </si>
  <si>
    <t>No financing of thermal coal mines outside of SA. No project financing for new thermal coal mines from 2026</t>
  </si>
  <si>
    <t>Thermal coal funding - limits (Rbn)</t>
  </si>
  <si>
    <t>Upstream oil funding - limits (Rbn)</t>
  </si>
  <si>
    <r>
      <t xml:space="preserve">Updated: </t>
    </r>
    <r>
      <rPr>
        <sz val="10"/>
        <color theme="1"/>
        <rFont val="Calibri"/>
        <family val="2"/>
        <scheme val="minor"/>
      </rPr>
      <t>22 April 2021</t>
    </r>
  </si>
  <si>
    <t>Upstream gas funding - limits (Rbn)</t>
  </si>
  <si>
    <t>Upstream gas funding - limits (% of group advances)</t>
  </si>
  <si>
    <t xml:space="preserve">No direct financing of new oil exploration projects, regardless of jurisdiction. </t>
  </si>
  <si>
    <t>No new finance for oil production, regardless of jurisdiction, from 2035</t>
  </si>
  <si>
    <t>Embedded energy generation projects - limits (Rbn)</t>
  </si>
  <si>
    <t>Total Renewable energy - limits (% of group advances)</t>
  </si>
  <si>
    <t>REIPPPP - limits (% of group advances)</t>
  </si>
  <si>
    <t>REIPPPP** lending  - limits (Rbn)*</t>
  </si>
  <si>
    <t xml:space="preserve">** Renewable Energy Independent Power Producer Procurement Programme </t>
  </si>
  <si>
    <t>Total Renewable energy lending  - limits (Rbn)</t>
  </si>
  <si>
    <t>Aim to achieve R2bn in financing by 2022</t>
  </si>
  <si>
    <t>Continue to scale up commitment towards the fast growing renewable energy sector</t>
  </si>
  <si>
    <t>United Nations Global Compact (UNGC): the CEO Water Mandate</t>
  </si>
  <si>
    <t>Average annual leave man days taken</t>
  </si>
  <si>
    <t>Average sick leave man days taken</t>
  </si>
  <si>
    <t>Trend</t>
  </si>
  <si>
    <t>▲</t>
  </si>
  <si>
    <t>►</t>
  </si>
  <si>
    <t>▼</t>
  </si>
  <si>
    <t>NA</t>
  </si>
  <si>
    <t>Included in Goal Commitment Contracts as illustrated in Remuneration and Integrated Reports</t>
  </si>
  <si>
    <t>Training on market conduct principles - number of employees</t>
  </si>
  <si>
    <t>Cyber e-Learning training - % of employees</t>
  </si>
  <si>
    <t>Formal training on climate change - number of employees</t>
  </si>
  <si>
    <t>A 30% reduction by end 2025 based on 2019 levels. This implies a total carbon footprint of 132 000 tCO2e or 4,52 tCO2e/FTE, whichever is met first (fossil-fuel derived electricity only)</t>
  </si>
  <si>
    <t>A 30% reduction by end 2025 based on 2019 levels. This implies 97 000 MWh derived from fossil fuels or 3 320 kWh per FTE, whichever is met first (fossil-fuel derived electricity only)</t>
  </si>
  <si>
    <t>40% reduction in the mass of paper used by end 2025 based on 2019 levels. Equating to a target of 495 tonnes of paper by end 2025.</t>
  </si>
  <si>
    <t>Water (kl per FTE)</t>
  </si>
  <si>
    <t xml:space="preserve"> 40% water reduction by end 2025 based on 2019 levels. Equating to 152 900 kl or 8,00 kl per FTE, whichever is met first.</t>
  </si>
  <si>
    <t>Waste (tonne)</t>
  </si>
  <si>
    <t>40% reduction by end 2025 based on 2019 levels. Equating to 110 tonnes or 5,75kg per FTE, whichever is met first.</t>
  </si>
  <si>
    <t>Recycling (tonne)</t>
  </si>
  <si>
    <t>Recycling can increase only up to the point where waste sent to landfill is zero, this will be the ultimate goal and target. A new target was set as between 2,50 – 3,00 times the mass of Waste.</t>
  </si>
  <si>
    <t>Upstream oil funding - limits (% of group advances)</t>
  </si>
  <si>
    <t>REIPPPP lending  - drawn exposure (Rbn)*</t>
  </si>
  <si>
    <t>REIPPPP - drawn exposure (% of group advances)</t>
  </si>
  <si>
    <t>Renewable energy projects outside of SA - limits (Rbn)*</t>
  </si>
  <si>
    <t>Renewable energy projects outside of SA - drawn exposure (Rbn)*</t>
  </si>
  <si>
    <t>Renewable energy projects outside of SA - limits (% of group advances)</t>
  </si>
  <si>
    <t>Renewable energy projects outside of SA - drawn exposure (% of group advances)</t>
  </si>
  <si>
    <t>Upstream oil - drawn exposure (% of group advances)</t>
  </si>
  <si>
    <t>Upstream oil - drawn exposure (Rbn)</t>
  </si>
  <si>
    <t>Thermal coal - drawn exposure (% of group advances)</t>
  </si>
  <si>
    <t>Thermal coal funding - limits (% of group advances)</t>
  </si>
  <si>
    <t>Thermal coal  - drawn exposure (Rbn)</t>
  </si>
  <si>
    <t>Upstream gas - drawn exposure (% of group advances)</t>
  </si>
  <si>
    <t>Upstream gas - drawn exposure (Rbn)</t>
  </si>
  <si>
    <t>Non-renewable power generation  - limits (Rbn)</t>
  </si>
  <si>
    <t>Non-renewable power generation - drawn exposure (Rbn)</t>
  </si>
  <si>
    <t>Non-renewable power generation - drawn exposure (% of group advances)</t>
  </si>
  <si>
    <t>Non-renewable power generation - limits (% of group advances)</t>
  </si>
  <si>
    <t>Total Renewable energy  - drawn exposure (% of group advances)</t>
  </si>
  <si>
    <t>Total Renewable energy lending  - drawn exposure (Rbn)</t>
  </si>
  <si>
    <t>Embedded energy generation projects - drawn exposure (Rbn)</t>
  </si>
  <si>
    <t>Task Force on Climate-related Financial Disclosures (TCFD)</t>
  </si>
  <si>
    <t xml:space="preserve">Nedbank Energy Policy </t>
  </si>
  <si>
    <t>Social and Environmental Policy</t>
  </si>
  <si>
    <t>Consumer finance education (Rm)</t>
  </si>
  <si>
    <t>Injuries - the public or visitors</t>
  </si>
  <si>
    <t>Fatalities - Nedbank</t>
  </si>
  <si>
    <t>Fatalities - the public or visitors</t>
  </si>
  <si>
    <t>Digital e-learning</t>
  </si>
  <si>
    <t>LinkedIn courses completed</t>
  </si>
  <si>
    <t>Learning videos completed</t>
  </si>
  <si>
    <t>Incident reporting</t>
  </si>
  <si>
    <t>Medical incidents</t>
  </si>
  <si>
    <t>Temporary employees (number of)</t>
  </si>
  <si>
    <t>To decrease</t>
  </si>
  <si>
    <t xml:space="preserve">&gt; 13%  in medium term, &gt;15% in long term </t>
  </si>
  <si>
    <t>5m in medium term</t>
  </si>
  <si>
    <t>No 1 in the industry in medium term</t>
  </si>
  <si>
    <t>Absenteeism rate (%)</t>
  </si>
  <si>
    <t>Workmen's compensation claims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</si>
</sst>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_-;\-* #,##0_-;_-* &quot;-&quot;??_-;_-@_-"/>
    <numFmt numFmtId="166" formatCode="_-* #,##0.0_-;\-* #,##0.0_-;_-* &quot;-&quot;??_-;_-@_-"/>
    <numFmt numFmtId="167" formatCode="_-* #,##0.000_-;\-* #,##0.000_-;_-* &quot;-&quot;??_-;_-@_-"/>
    <numFmt numFmtId="168"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4"/>
      <color theme="9" tint="-0.499984740745262"/>
      <name val="Calibri"/>
      <family val="2"/>
      <scheme val="minor"/>
    </font>
    <font>
      <b/>
      <sz val="10"/>
      <color rgb="FF000000"/>
      <name val="Calibri"/>
      <family val="2"/>
      <scheme val="minor"/>
    </font>
    <font>
      <sz val="10"/>
      <color rgb="FF000000"/>
      <name val="Calibri"/>
      <family val="2"/>
      <scheme val="minor"/>
    </font>
    <font>
      <sz val="10"/>
      <name val="Calibri"/>
      <family val="2"/>
      <scheme val="minor"/>
    </font>
    <font>
      <b/>
      <sz val="10"/>
      <color rgb="FF009639"/>
      <name val="Calibri"/>
      <family val="2"/>
      <scheme val="minor"/>
    </font>
    <font>
      <b/>
      <sz val="10"/>
      <name val="Calibri"/>
      <family val="2"/>
      <scheme val="minor"/>
    </font>
    <font>
      <b/>
      <sz val="10"/>
      <color theme="1"/>
      <name val="Calibri"/>
      <family val="2"/>
      <scheme val="minor"/>
    </font>
    <font>
      <sz val="10"/>
      <color rgb="FFFF0000"/>
      <name val="Calibri"/>
      <family val="2"/>
      <scheme val="minor"/>
    </font>
    <font>
      <sz val="10"/>
      <color theme="0" tint="-0.14999847407452621"/>
      <name val="Calibri"/>
      <family val="2"/>
      <scheme val="minor"/>
    </font>
    <font>
      <b/>
      <sz val="10"/>
      <color rgb="FF00633F"/>
      <name val="Calibri"/>
      <family val="2"/>
      <scheme val="minor"/>
    </font>
    <font>
      <u/>
      <sz val="11"/>
      <color theme="10"/>
      <name val="Calibri"/>
      <family val="2"/>
      <scheme val="minor"/>
    </font>
    <font>
      <b/>
      <sz val="16"/>
      <color theme="9" tint="-0.499984740745262"/>
      <name val="Calibri"/>
      <family val="2"/>
      <scheme val="minor"/>
    </font>
    <font>
      <b/>
      <sz val="16"/>
      <color rgb="FF00633F"/>
      <name val="Calibri"/>
      <family val="2"/>
      <scheme val="minor"/>
    </font>
    <font>
      <b/>
      <sz val="10"/>
      <color theme="0"/>
      <name val="Calibri"/>
      <family val="2"/>
      <scheme val="minor"/>
    </font>
    <font>
      <i/>
      <sz val="10"/>
      <color theme="1"/>
      <name val="Calibri"/>
      <family val="2"/>
      <scheme val="minor"/>
    </font>
    <font>
      <b/>
      <sz val="10"/>
      <color rgb="FF00633F"/>
      <name val="Calibri"/>
      <family val="2"/>
    </font>
    <font>
      <b/>
      <sz val="12"/>
      <color rgb="FF00633F"/>
      <name val="Calibri"/>
      <family val="2"/>
      <scheme val="minor"/>
    </font>
    <font>
      <sz val="10"/>
      <color rgb="FF666666"/>
      <name val="Arial"/>
      <family val="2"/>
    </font>
    <font>
      <sz val="10"/>
      <color rgb="FF00633F"/>
      <name val="Calibri"/>
      <family val="2"/>
      <scheme val="minor"/>
    </font>
    <font>
      <sz val="10"/>
      <name val="Arial"/>
      <family val="2"/>
    </font>
    <font>
      <sz val="18"/>
      <color indexed="9"/>
      <name val="Calibri"/>
      <family val="2"/>
      <scheme val="minor"/>
    </font>
    <font>
      <sz val="14"/>
      <name val="Calibri"/>
      <family val="2"/>
      <scheme val="minor"/>
    </font>
    <font>
      <sz val="9.5"/>
      <name val="Calibri"/>
      <family val="2"/>
      <scheme val="minor"/>
    </font>
    <font>
      <sz val="8"/>
      <color theme="1"/>
      <name val="Calibri"/>
      <family val="2"/>
      <scheme val="minor"/>
    </font>
    <font>
      <b/>
      <sz val="8"/>
      <color rgb="FF4D9CB4"/>
      <name val="Calibri"/>
      <family val="2"/>
      <scheme val="minor"/>
    </font>
    <font>
      <sz val="8"/>
      <color rgb="FF000000"/>
      <name val="Calibri"/>
      <family val="2"/>
      <scheme val="minor"/>
    </font>
    <font>
      <u/>
      <sz val="11"/>
      <color theme="1"/>
      <name val="Calibri"/>
      <family val="2"/>
      <scheme val="minor"/>
    </font>
    <font>
      <sz val="8"/>
      <color rgb="FF666666"/>
      <name val="Calibri"/>
      <family val="2"/>
      <scheme val="minor"/>
    </font>
    <font>
      <b/>
      <sz val="8"/>
      <color rgb="FF666666"/>
      <name val="Calibri"/>
      <family val="2"/>
      <scheme val="minor"/>
    </font>
    <font>
      <sz val="9"/>
      <color rgb="FF666666"/>
      <name val="Calibri"/>
      <family val="2"/>
      <scheme val="minor"/>
    </font>
    <font>
      <sz val="11"/>
      <name val="Calibri"/>
      <family val="2"/>
      <scheme val="minor"/>
    </font>
    <font>
      <sz val="8"/>
      <name val="Calibri"/>
      <family val="2"/>
      <scheme val="minor"/>
    </font>
    <font>
      <u/>
      <sz val="11"/>
      <name val="Calibri"/>
      <family val="2"/>
      <scheme val="minor"/>
    </font>
    <font>
      <sz val="10"/>
      <color theme="1"/>
      <name val="Arial"/>
      <family val="2"/>
    </font>
    <font>
      <b/>
      <sz val="16"/>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rgb="FF00633F"/>
        <bgColor indexed="64"/>
      </patternFill>
    </fill>
    <fill>
      <patternFill patternType="solid">
        <fgColor rgb="FF78BE20"/>
        <bgColor indexed="64"/>
      </patternFill>
    </fill>
    <fill>
      <patternFill patternType="solid">
        <fgColor rgb="FFE6E6E6"/>
        <bgColor indexed="64"/>
      </patternFill>
    </fill>
    <fill>
      <patternFill patternType="solid">
        <fgColor theme="0"/>
        <bgColor indexed="64"/>
      </patternFill>
    </fill>
    <fill>
      <patternFill patternType="solid">
        <fgColor indexed="65"/>
        <bgColor theme="0"/>
      </patternFill>
    </fill>
    <fill>
      <patternFill patternType="solid">
        <fgColor indexed="9"/>
        <bgColor indexed="64"/>
      </patternFill>
    </fill>
  </fills>
  <borders count="2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medium">
        <color rgb="FF00633F"/>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theme="0"/>
      </left>
      <right style="thin">
        <color theme="0"/>
      </right>
      <top style="thin">
        <color indexed="64"/>
      </top>
      <bottom style="thin">
        <color indexed="64"/>
      </bottom>
      <diagonal/>
    </border>
    <border>
      <left/>
      <right style="thin">
        <color theme="0"/>
      </right>
      <top/>
      <bottom/>
      <diagonal/>
    </border>
    <border>
      <left/>
      <right style="thin">
        <color theme="0"/>
      </right>
      <top/>
      <bottom style="thin">
        <color indexed="64"/>
      </bottom>
      <diagonal/>
    </border>
    <border>
      <left style="thin">
        <color theme="0"/>
      </left>
      <right style="thin">
        <color indexed="64"/>
      </right>
      <top/>
      <bottom/>
      <diagonal/>
    </border>
    <border>
      <left style="thin">
        <color theme="0"/>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theme="0"/>
      </right>
      <top style="thin">
        <color indexed="64"/>
      </top>
      <bottom style="thin">
        <color indexed="64"/>
      </bottom>
      <diagonal/>
    </border>
    <border>
      <left/>
      <right/>
      <top style="medium">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theme="1"/>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0" fontId="23" fillId="0" borderId="0">
      <protection locked="0"/>
    </xf>
  </cellStyleXfs>
  <cellXfs count="230">
    <xf numFmtId="0" fontId="0" fillId="0" borderId="0" xfId="0"/>
    <xf numFmtId="0" fontId="3" fillId="0" borderId="0" xfId="0" applyFont="1" applyBorder="1"/>
    <xf numFmtId="0" fontId="3" fillId="0" borderId="0" xfId="0" applyFont="1"/>
    <xf numFmtId="1" fontId="3" fillId="0" borderId="2" xfId="0" applyNumberFormat="1" applyFont="1" applyFill="1" applyBorder="1" applyAlignment="1">
      <alignment horizontal="right" vertical="center" wrapText="1" readingOrder="1"/>
    </xf>
    <xf numFmtId="0" fontId="3" fillId="0" borderId="2" xfId="0" applyFont="1" applyFill="1" applyBorder="1" applyAlignment="1">
      <alignment horizontal="right" vertical="center" wrapText="1" readingOrder="1"/>
    </xf>
    <xf numFmtId="164" fontId="3" fillId="0" borderId="2" xfId="0" applyNumberFormat="1" applyFont="1" applyFill="1" applyBorder="1" applyAlignment="1">
      <alignment horizontal="right" vertical="center" wrapText="1" readingOrder="1"/>
    </xf>
    <xf numFmtId="0" fontId="3" fillId="0" borderId="0" xfId="0" applyFont="1" applyFill="1"/>
    <xf numFmtId="0" fontId="8" fillId="0" borderId="2" xfId="0" applyFont="1" applyFill="1" applyBorder="1" applyAlignment="1">
      <alignment horizontal="left" vertical="center" wrapText="1" readingOrder="1"/>
    </xf>
    <xf numFmtId="0" fontId="10" fillId="0" borderId="0" xfId="0" applyFont="1"/>
    <xf numFmtId="0" fontId="3" fillId="0" borderId="2" xfId="0" applyFont="1" applyFill="1" applyBorder="1" applyAlignment="1">
      <alignment horizontal="left" vertical="center" wrapText="1" readingOrder="1"/>
    </xf>
    <xf numFmtId="165" fontId="3" fillId="0" borderId="2" xfId="1" applyNumberFormat="1" applyFont="1" applyFill="1" applyBorder="1" applyAlignment="1">
      <alignment horizontal="right" vertical="center" wrapText="1" readingOrder="1"/>
    </xf>
    <xf numFmtId="166" fontId="3" fillId="0" borderId="2" xfId="1" applyNumberFormat="1" applyFont="1" applyFill="1" applyBorder="1" applyAlignment="1">
      <alignment horizontal="right" vertical="center" wrapText="1" readingOrder="1"/>
    </xf>
    <xf numFmtId="165" fontId="3" fillId="0" borderId="2" xfId="0" applyNumberFormat="1" applyFont="1" applyFill="1" applyBorder="1" applyAlignment="1">
      <alignment horizontal="right" vertical="center" wrapText="1" readingOrder="1"/>
    </xf>
    <xf numFmtId="0" fontId="6" fillId="0" borderId="2" xfId="0" applyFont="1" applyBorder="1" applyAlignment="1">
      <alignment horizontal="right" vertical="center" wrapText="1" indent="1" readingOrder="1"/>
    </xf>
    <xf numFmtId="167" fontId="3" fillId="0" borderId="2" xfId="1" applyNumberFormat="1" applyFont="1" applyFill="1" applyBorder="1" applyAlignment="1">
      <alignment horizontal="right" vertical="center" wrapText="1" readingOrder="1"/>
    </xf>
    <xf numFmtId="166" fontId="7" fillId="0" borderId="2" xfId="1" applyNumberFormat="1" applyFont="1" applyBorder="1" applyAlignment="1">
      <alignment horizontal="right" vertical="center" wrapText="1"/>
    </xf>
    <xf numFmtId="0" fontId="6" fillId="0" borderId="2" xfId="0" applyFont="1" applyBorder="1" applyAlignment="1">
      <alignment horizontal="right" vertical="center" wrapText="1" readingOrder="1"/>
    </xf>
    <xf numFmtId="0" fontId="6" fillId="0" borderId="2" xfId="0" applyFont="1" applyFill="1" applyBorder="1" applyAlignment="1">
      <alignment horizontal="left" vertical="center" wrapText="1" readingOrder="1"/>
    </xf>
    <xf numFmtId="1" fontId="3" fillId="0" borderId="2" xfId="1" applyNumberFormat="1" applyFont="1" applyFill="1" applyBorder="1" applyAlignment="1">
      <alignment horizontal="right" vertical="center" wrapText="1" readingOrder="1"/>
    </xf>
    <xf numFmtId="166" fontId="7" fillId="0" borderId="2" xfId="1" applyNumberFormat="1" applyFont="1" applyFill="1" applyBorder="1" applyAlignment="1">
      <alignment horizontal="right" vertical="center" wrapText="1"/>
    </xf>
    <xf numFmtId="165" fontId="7" fillId="0" borderId="2" xfId="1" applyNumberFormat="1" applyFont="1" applyFill="1" applyBorder="1" applyAlignment="1">
      <alignment horizontal="right" vertical="center" wrapText="1"/>
    </xf>
    <xf numFmtId="165" fontId="7" fillId="0" borderId="2" xfId="1" applyNumberFormat="1" applyFont="1" applyBorder="1" applyAlignment="1">
      <alignment horizontal="right" vertical="center" wrapText="1"/>
    </xf>
    <xf numFmtId="0" fontId="4" fillId="0" borderId="0" xfId="0" applyFont="1" applyAlignment="1">
      <alignment vertical="center" wrapText="1"/>
    </xf>
    <xf numFmtId="0" fontId="10" fillId="0" borderId="2" xfId="0" applyFont="1" applyFill="1" applyBorder="1" applyAlignment="1">
      <alignment horizontal="left" vertical="center" wrapText="1" readingOrder="1"/>
    </xf>
    <xf numFmtId="1" fontId="12" fillId="0" borderId="2" xfId="0" applyNumberFormat="1" applyFont="1" applyFill="1" applyBorder="1" applyAlignment="1">
      <alignment horizontal="right" vertical="center" wrapText="1" readingOrder="1"/>
    </xf>
    <xf numFmtId="0" fontId="3" fillId="0" borderId="2" xfId="0" applyFont="1" applyFill="1" applyBorder="1" applyAlignment="1">
      <alignment horizontal="left" vertical="center" wrapText="1" indent="1" readingOrder="1"/>
    </xf>
    <xf numFmtId="166" fontId="12" fillId="0" borderId="2" xfId="1" applyNumberFormat="1" applyFont="1" applyBorder="1" applyAlignment="1">
      <alignment horizontal="right" vertical="center" wrapText="1"/>
    </xf>
    <xf numFmtId="165" fontId="7" fillId="0" borderId="0" xfId="1" applyNumberFormat="1" applyFont="1" applyFill="1" applyBorder="1" applyAlignment="1">
      <alignment horizontal="left" vertical="center" wrapText="1" indent="2"/>
    </xf>
    <xf numFmtId="0" fontId="2" fillId="0" borderId="0" xfId="0" applyFont="1"/>
    <xf numFmtId="166" fontId="7" fillId="0" borderId="0" xfId="1" applyNumberFormat="1" applyFont="1" applyBorder="1" applyAlignment="1">
      <alignment horizontal="left" vertical="center" wrapText="1" indent="2"/>
    </xf>
    <xf numFmtId="166" fontId="7" fillId="0" borderId="0" xfId="1" applyNumberFormat="1" applyFont="1" applyFill="1" applyBorder="1" applyAlignment="1">
      <alignment horizontal="left" vertical="center" wrapText="1" indent="2"/>
    </xf>
    <xf numFmtId="0" fontId="4" fillId="0" borderId="0" xfId="0" applyFont="1" applyFill="1" applyAlignment="1">
      <alignment vertical="center" wrapText="1"/>
    </xf>
    <xf numFmtId="0" fontId="3" fillId="0" borderId="0" xfId="0" applyFont="1" applyFill="1" applyBorder="1" applyAlignment="1">
      <alignment horizontal="left" vertical="center" wrapText="1" readingOrder="1"/>
    </xf>
    <xf numFmtId="165" fontId="7" fillId="0" borderId="6" xfId="1" applyNumberFormat="1" applyFont="1" applyFill="1" applyBorder="1" applyAlignment="1">
      <alignment horizontal="left" vertical="center" wrapText="1" indent="2"/>
    </xf>
    <xf numFmtId="0" fontId="13" fillId="0" borderId="7" xfId="0" applyFont="1" applyFill="1" applyBorder="1"/>
    <xf numFmtId="0" fontId="13" fillId="0" borderId="0" xfId="0" applyFont="1" applyFill="1" applyBorder="1"/>
    <xf numFmtId="166" fontId="7" fillId="0" borderId="6" xfId="1" applyNumberFormat="1" applyFont="1" applyFill="1" applyBorder="1" applyAlignment="1">
      <alignment horizontal="left" vertical="center" wrapText="1" indent="2"/>
    </xf>
    <xf numFmtId="166" fontId="7" fillId="0" borderId="6" xfId="1" applyNumberFormat="1" applyFont="1" applyBorder="1" applyAlignment="1">
      <alignment horizontal="left" vertical="center" wrapText="1" indent="2"/>
    </xf>
    <xf numFmtId="165" fontId="13" fillId="0" borderId="0" xfId="0" applyNumberFormat="1" applyFont="1" applyFill="1" applyBorder="1"/>
    <xf numFmtId="0" fontId="0" fillId="0" borderId="0" xfId="0" applyFont="1"/>
    <xf numFmtId="0" fontId="5" fillId="0" borderId="2" xfId="0" applyFont="1" applyFill="1" applyBorder="1" applyAlignment="1">
      <alignment horizontal="left" vertical="center" wrapText="1" readingOrder="1"/>
    </xf>
    <xf numFmtId="0" fontId="3" fillId="0" borderId="0" xfId="0" applyFont="1" applyAlignment="1">
      <alignment horizontal="right"/>
    </xf>
    <xf numFmtId="43" fontId="7" fillId="0" borderId="2" xfId="1" applyNumberFormat="1" applyFont="1" applyBorder="1" applyAlignment="1">
      <alignment horizontal="right" vertical="center" wrapText="1"/>
    </xf>
    <xf numFmtId="43" fontId="7" fillId="0" borderId="2" xfId="1" applyNumberFormat="1" applyFont="1" applyFill="1" applyBorder="1" applyAlignment="1">
      <alignment horizontal="right" vertical="center" wrapText="1"/>
    </xf>
    <xf numFmtId="166" fontId="6" fillId="0" borderId="2" xfId="0" applyNumberFormat="1" applyFont="1" applyBorder="1" applyAlignment="1">
      <alignment horizontal="right" vertical="center" wrapText="1" readingOrder="1"/>
    </xf>
    <xf numFmtId="166" fontId="7" fillId="0" borderId="2" xfId="0" applyNumberFormat="1" applyFont="1" applyFill="1" applyBorder="1" applyAlignment="1">
      <alignment horizontal="right" vertical="center" wrapText="1"/>
    </xf>
    <xf numFmtId="167" fontId="7" fillId="0" borderId="2" xfId="1" applyNumberFormat="1" applyFont="1" applyBorder="1" applyAlignment="1">
      <alignment horizontal="right" vertical="center" wrapText="1"/>
    </xf>
    <xf numFmtId="167" fontId="7" fillId="0" borderId="2" xfId="1" applyNumberFormat="1" applyFont="1" applyFill="1" applyBorder="1" applyAlignment="1">
      <alignment horizontal="right" vertical="center" wrapText="1"/>
    </xf>
    <xf numFmtId="43" fontId="7" fillId="0" borderId="2" xfId="1" applyFont="1" applyBorder="1" applyAlignment="1">
      <alignment horizontal="right" vertical="center" wrapText="1"/>
    </xf>
    <xf numFmtId="0" fontId="6" fillId="0" borderId="2" xfId="0" applyFont="1" applyFill="1" applyBorder="1" applyAlignment="1">
      <alignment horizontal="left" vertical="center" wrapText="1" indent="2" readingOrder="1"/>
    </xf>
    <xf numFmtId="0" fontId="11" fillId="0" borderId="0" xfId="0" applyFont="1"/>
    <xf numFmtId="165" fontId="3" fillId="0" borderId="2" xfId="1" applyNumberFormat="1" applyFont="1" applyBorder="1" applyAlignment="1">
      <alignment horizontal="right" vertical="center" wrapText="1"/>
    </xf>
    <xf numFmtId="166" fontId="3" fillId="0" borderId="2" xfId="1" applyNumberFormat="1" applyFont="1" applyBorder="1" applyAlignment="1">
      <alignment horizontal="right" vertical="center" wrapText="1"/>
    </xf>
    <xf numFmtId="0" fontId="3" fillId="0" borderId="2" xfId="0" applyFont="1" applyFill="1" applyBorder="1" applyAlignment="1">
      <alignment horizontal="left" vertical="center" wrapText="1" indent="2" readingOrder="1"/>
    </xf>
    <xf numFmtId="164" fontId="3" fillId="0" borderId="2" xfId="1" applyNumberFormat="1" applyFont="1" applyBorder="1" applyAlignment="1">
      <alignment horizontal="right" vertical="center" wrapText="1"/>
    </xf>
    <xf numFmtId="165" fontId="3" fillId="0" borderId="2" xfId="1" applyNumberFormat="1" applyFont="1" applyFill="1" applyBorder="1" applyAlignment="1">
      <alignment horizontal="right" vertical="center" wrapText="1"/>
    </xf>
    <xf numFmtId="168" fontId="3" fillId="0" borderId="2" xfId="2" applyNumberFormat="1" applyFont="1" applyFill="1" applyBorder="1" applyAlignment="1">
      <alignment horizontal="right" vertical="center" wrapText="1" readingOrder="1"/>
    </xf>
    <xf numFmtId="0" fontId="15" fillId="0" borderId="0" xfId="0" applyFont="1" applyAlignment="1">
      <alignment horizontal="left" vertical="center" wrapText="1"/>
    </xf>
    <xf numFmtId="0" fontId="15" fillId="0" borderId="0" xfId="0" applyFont="1" applyAlignment="1">
      <alignment vertical="center" wrapText="1"/>
    </xf>
    <xf numFmtId="0" fontId="16" fillId="0" borderId="0" xfId="0" applyFont="1" applyAlignment="1">
      <alignment readingOrder="1"/>
    </xf>
    <xf numFmtId="0" fontId="13" fillId="2" borderId="2" xfId="0" applyFont="1" applyFill="1" applyBorder="1" applyAlignment="1">
      <alignment horizontal="right" vertical="center" wrapText="1" readingOrder="1"/>
    </xf>
    <xf numFmtId="164" fontId="13" fillId="2" borderId="2" xfId="0" applyNumberFormat="1" applyFont="1" applyFill="1" applyBorder="1" applyAlignment="1">
      <alignment horizontal="right" vertical="center" wrapText="1" readingOrder="1"/>
    </xf>
    <xf numFmtId="165" fontId="13" fillId="2" borderId="2" xfId="1" applyNumberFormat="1" applyFont="1" applyFill="1" applyBorder="1" applyAlignment="1">
      <alignment horizontal="right" vertical="center" wrapText="1" readingOrder="1"/>
    </xf>
    <xf numFmtId="166" fontId="13" fillId="2" borderId="2" xfId="1" applyNumberFormat="1" applyFont="1" applyFill="1" applyBorder="1" applyAlignment="1">
      <alignment horizontal="right" vertical="center" wrapText="1"/>
    </xf>
    <xf numFmtId="0" fontId="13" fillId="5" borderId="2" xfId="0" applyFont="1" applyFill="1" applyBorder="1" applyAlignment="1">
      <alignment horizontal="right" vertical="center" wrapText="1" readingOrder="1"/>
    </xf>
    <xf numFmtId="164" fontId="13" fillId="5" borderId="2" xfId="0" applyNumberFormat="1" applyFont="1" applyFill="1" applyBorder="1" applyAlignment="1">
      <alignment horizontal="right" vertical="center" wrapText="1" readingOrder="1"/>
    </xf>
    <xf numFmtId="165" fontId="13" fillId="5" borderId="2" xfId="1" applyNumberFormat="1" applyFont="1" applyFill="1" applyBorder="1" applyAlignment="1">
      <alignment horizontal="right" vertical="center" wrapText="1" readingOrder="1"/>
    </xf>
    <xf numFmtId="3" fontId="13" fillId="5" borderId="2" xfId="0" applyNumberFormat="1" applyFont="1" applyFill="1" applyBorder="1" applyAlignment="1">
      <alignment horizontal="right" vertical="center" wrapText="1" readingOrder="1"/>
    </xf>
    <xf numFmtId="43" fontId="13" fillId="5" borderId="2" xfId="1" applyNumberFormat="1" applyFont="1" applyFill="1" applyBorder="1" applyAlignment="1">
      <alignment horizontal="right" vertical="center" wrapText="1"/>
    </xf>
    <xf numFmtId="166" fontId="13" fillId="5" borderId="2" xfId="1" applyNumberFormat="1" applyFont="1" applyFill="1" applyBorder="1" applyAlignment="1">
      <alignment horizontal="right" vertical="center" wrapText="1"/>
    </xf>
    <xf numFmtId="2" fontId="13" fillId="5" borderId="2" xfId="0" applyNumberFormat="1" applyFont="1" applyFill="1" applyBorder="1" applyAlignment="1">
      <alignment horizontal="right" vertical="center" wrapText="1" readingOrder="1"/>
    </xf>
    <xf numFmtId="167" fontId="13" fillId="5" borderId="2" xfId="1" applyNumberFormat="1" applyFont="1" applyFill="1" applyBorder="1" applyAlignment="1">
      <alignment horizontal="right" vertical="center" wrapText="1" readingOrder="1"/>
    </xf>
    <xf numFmtId="0" fontId="7" fillId="0" borderId="2" xfId="0" applyFont="1" applyFill="1" applyBorder="1" applyAlignment="1">
      <alignment horizontal="left" vertical="center" wrapText="1" readingOrder="1"/>
    </xf>
    <xf numFmtId="0" fontId="18" fillId="0" borderId="0" xfId="0" applyFont="1" applyFill="1" applyAlignment="1">
      <alignment vertical="top"/>
    </xf>
    <xf numFmtId="0" fontId="17" fillId="3" borderId="8" xfId="0" applyFont="1" applyFill="1" applyBorder="1" applyAlignment="1">
      <alignment horizontal="right" wrapText="1" readingOrder="1"/>
    </xf>
    <xf numFmtId="0" fontId="17" fillId="3" borderId="13" xfId="0" applyFont="1" applyFill="1" applyBorder="1" applyAlignment="1">
      <alignment horizontal="center" wrapText="1" readingOrder="1"/>
    </xf>
    <xf numFmtId="0" fontId="13" fillId="5" borderId="15" xfId="0" applyFont="1" applyFill="1" applyBorder="1" applyAlignment="1">
      <alignment vertical="center" wrapText="1" readingOrder="1"/>
    </xf>
    <xf numFmtId="43" fontId="13" fillId="5" borderId="15" xfId="1" applyFont="1" applyFill="1" applyBorder="1" applyAlignment="1">
      <alignment horizontal="left" vertical="center" wrapText="1" indent="1" readingOrder="1"/>
    </xf>
    <xf numFmtId="0" fontId="16" fillId="0" borderId="0" xfId="0" applyFont="1" applyAlignment="1"/>
    <xf numFmtId="166" fontId="13" fillId="2" borderId="2" xfId="1" applyNumberFormat="1" applyFont="1" applyFill="1" applyBorder="1" applyAlignment="1">
      <alignment horizontal="right" vertical="center" wrapText="1" readingOrder="1"/>
    </xf>
    <xf numFmtId="165" fontId="13" fillId="2" borderId="2" xfId="1" applyNumberFormat="1" applyFont="1" applyFill="1" applyBorder="1" applyAlignment="1">
      <alignment horizontal="right" vertical="center" wrapText="1"/>
    </xf>
    <xf numFmtId="1" fontId="13" fillId="2" borderId="2" xfId="0" applyNumberFormat="1" applyFont="1" applyFill="1" applyBorder="1" applyAlignment="1">
      <alignment horizontal="right" vertical="center" wrapText="1" readingOrder="1"/>
    </xf>
    <xf numFmtId="0" fontId="13" fillId="2" borderId="2" xfId="0" applyFont="1" applyFill="1" applyBorder="1" applyAlignment="1">
      <alignment horizontal="right" vertical="center" wrapText="1" indent="1" readingOrder="1"/>
    </xf>
    <xf numFmtId="1" fontId="13" fillId="2" borderId="2" xfId="1" applyNumberFormat="1" applyFont="1" applyFill="1" applyBorder="1" applyAlignment="1">
      <alignment horizontal="right" vertical="center" wrapText="1" readingOrder="1"/>
    </xf>
    <xf numFmtId="0" fontId="13" fillId="5" borderId="15" xfId="0" applyFont="1" applyFill="1" applyBorder="1" applyAlignment="1">
      <alignment horizontal="left" vertical="center" wrapText="1" indent="1" readingOrder="1"/>
    </xf>
    <xf numFmtId="0" fontId="9" fillId="0" borderId="2" xfId="0" applyFont="1" applyFill="1" applyBorder="1" applyAlignment="1">
      <alignment horizontal="left" vertical="center" wrapText="1" readingOrder="1"/>
    </xf>
    <xf numFmtId="0" fontId="3" fillId="0" borderId="1" xfId="0" applyFont="1" applyFill="1" applyBorder="1" applyAlignment="1">
      <alignment horizontal="left" vertical="center" wrapText="1" readingOrder="1"/>
    </xf>
    <xf numFmtId="0" fontId="16" fillId="0" borderId="0" xfId="0" applyFont="1"/>
    <xf numFmtId="0" fontId="20" fillId="0" borderId="0" xfId="0" applyFont="1" applyFill="1" applyBorder="1" applyAlignment="1">
      <alignment horizontal="left" wrapText="1" readingOrder="1"/>
    </xf>
    <xf numFmtId="165" fontId="17" fillId="4" borderId="1" xfId="1" applyNumberFormat="1" applyFont="1" applyFill="1" applyBorder="1" applyAlignment="1">
      <alignment horizontal="right" wrapText="1" indent="2"/>
    </xf>
    <xf numFmtId="0" fontId="4" fillId="0" borderId="0" xfId="0" applyFont="1" applyFill="1" applyBorder="1" applyAlignment="1">
      <alignment vertical="center" wrapText="1"/>
    </xf>
    <xf numFmtId="0" fontId="4" fillId="0" borderId="0" xfId="0" applyFont="1" applyBorder="1" applyAlignment="1">
      <alignment vertical="center" wrapText="1"/>
    </xf>
    <xf numFmtId="165" fontId="17" fillId="3" borderId="1" xfId="1" applyNumberFormat="1" applyFont="1" applyFill="1" applyBorder="1" applyAlignment="1">
      <alignment horizontal="right" wrapText="1" indent="2"/>
    </xf>
    <xf numFmtId="165" fontId="17" fillId="3" borderId="2" xfId="1" applyNumberFormat="1" applyFont="1" applyFill="1" applyBorder="1" applyAlignment="1">
      <alignment horizontal="right" wrapText="1" indent="2"/>
    </xf>
    <xf numFmtId="165" fontId="13" fillId="5" borderId="6" xfId="1" applyNumberFormat="1" applyFont="1" applyFill="1" applyBorder="1" applyAlignment="1">
      <alignment horizontal="left" vertical="center" wrapText="1" indent="2"/>
    </xf>
    <xf numFmtId="166" fontId="13" fillId="5" borderId="6" xfId="1" applyNumberFormat="1" applyFont="1" applyFill="1" applyBorder="1" applyAlignment="1">
      <alignment horizontal="left" vertical="center" wrapText="1" indent="2"/>
    </xf>
    <xf numFmtId="165" fontId="13" fillId="5" borderId="0" xfId="1" applyNumberFormat="1" applyFont="1" applyFill="1" applyBorder="1" applyAlignment="1">
      <alignment horizontal="left" vertical="center" wrapText="1" indent="2"/>
    </xf>
    <xf numFmtId="166" fontId="13" fillId="5" borderId="0" xfId="1" applyNumberFormat="1" applyFont="1" applyFill="1" applyBorder="1" applyAlignment="1">
      <alignment horizontal="left" vertical="center" wrapText="1" indent="2"/>
    </xf>
    <xf numFmtId="0" fontId="13" fillId="0" borderId="16" xfId="0" applyFont="1" applyFill="1" applyBorder="1"/>
    <xf numFmtId="165" fontId="13" fillId="5" borderId="16" xfId="0" applyNumberFormat="1" applyFont="1" applyFill="1" applyBorder="1"/>
    <xf numFmtId="0" fontId="13" fillId="5" borderId="16" xfId="0" applyFont="1" applyFill="1" applyBorder="1"/>
    <xf numFmtId="165" fontId="13" fillId="0" borderId="16" xfId="0" applyNumberFormat="1" applyFont="1" applyFill="1" applyBorder="1"/>
    <xf numFmtId="165" fontId="7" fillId="0" borderId="16" xfId="0" applyNumberFormat="1" applyFont="1" applyFill="1" applyBorder="1"/>
    <xf numFmtId="0" fontId="7" fillId="0" borderId="16" xfId="0" applyFont="1" applyFill="1" applyBorder="1"/>
    <xf numFmtId="1" fontId="13" fillId="2" borderId="2" xfId="1" applyNumberFormat="1" applyFont="1" applyFill="1" applyBorder="1" applyAlignment="1">
      <alignment horizontal="right" vertical="center" wrapText="1"/>
    </xf>
    <xf numFmtId="1" fontId="7" fillId="0" borderId="2" xfId="1" applyNumberFormat="1" applyFont="1" applyFill="1" applyBorder="1" applyAlignment="1">
      <alignment horizontal="right" vertical="center" wrapText="1"/>
    </xf>
    <xf numFmtId="1" fontId="7" fillId="0" borderId="2" xfId="1" applyNumberFormat="1" applyFont="1" applyBorder="1" applyAlignment="1">
      <alignment horizontal="right" vertical="center" wrapText="1"/>
    </xf>
    <xf numFmtId="0" fontId="19" fillId="0" borderId="0" xfId="0" applyFont="1" applyBorder="1" applyAlignment="1">
      <alignment textRotation="90" wrapText="1"/>
    </xf>
    <xf numFmtId="0" fontId="19" fillId="0" borderId="1" xfId="0" applyFont="1" applyBorder="1" applyAlignment="1">
      <alignment textRotation="90" wrapText="1"/>
    </xf>
    <xf numFmtId="0" fontId="13" fillId="6" borderId="0" xfId="0" applyFont="1" applyFill="1" applyBorder="1" applyAlignment="1">
      <alignment horizontal="center" vertical="center" textRotation="90" wrapText="1"/>
    </xf>
    <xf numFmtId="1" fontId="12" fillId="6" borderId="1" xfId="0" applyNumberFormat="1" applyFont="1" applyFill="1" applyBorder="1" applyAlignment="1">
      <alignment horizontal="right" vertical="center" wrapText="1" readingOrder="1"/>
    </xf>
    <xf numFmtId="0" fontId="8" fillId="0" borderId="1" xfId="0" applyFont="1" applyFill="1" applyBorder="1" applyAlignment="1">
      <alignment horizontal="left" vertical="center" wrapText="1" readingOrder="1"/>
    </xf>
    <xf numFmtId="0" fontId="13" fillId="0" borderId="1" xfId="0" applyFont="1" applyBorder="1" applyAlignment="1">
      <alignment vertical="center" textRotation="90" wrapText="1"/>
    </xf>
    <xf numFmtId="0" fontId="13" fillId="0" borderId="1" xfId="0" applyFont="1" applyFill="1" applyBorder="1" applyAlignment="1">
      <alignment horizontal="left" vertical="center" wrapText="1" readingOrder="1"/>
    </xf>
    <xf numFmtId="0" fontId="16" fillId="7" borderId="0" xfId="0" applyFont="1" applyFill="1"/>
    <xf numFmtId="0" fontId="7" fillId="0" borderId="0" xfId="0" applyFont="1"/>
    <xf numFmtId="0" fontId="21" fillId="0" borderId="0" xfId="0" applyFont="1" applyAlignment="1">
      <alignment vertical="center" wrapText="1"/>
    </xf>
    <xf numFmtId="0" fontId="7" fillId="0" borderId="0" xfId="0" applyFont="1" applyAlignment="1">
      <alignment horizontal="left" vertical="center" indent="1" readingOrder="1"/>
    </xf>
    <xf numFmtId="0" fontId="22" fillId="5" borderId="15" xfId="0" applyFont="1" applyFill="1" applyBorder="1" applyAlignment="1">
      <alignment vertical="center" wrapText="1" readingOrder="1"/>
    </xf>
    <xf numFmtId="43" fontId="22" fillId="5" borderId="15" xfId="1" applyFont="1" applyFill="1" applyBorder="1" applyAlignment="1">
      <alignment horizontal="left" vertical="center" wrapText="1" indent="1" readingOrder="1"/>
    </xf>
    <xf numFmtId="0" fontId="22" fillId="5" borderId="15" xfId="0" applyFont="1" applyFill="1" applyBorder="1" applyAlignment="1">
      <alignment horizontal="left" vertical="center" wrapText="1" indent="1" readingOrder="1"/>
    </xf>
    <xf numFmtId="166" fontId="13" fillId="5" borderId="2" xfId="0" applyNumberFormat="1" applyFont="1" applyFill="1" applyBorder="1" applyAlignment="1">
      <alignment horizontal="right" vertical="center" wrapText="1" readingOrder="1"/>
    </xf>
    <xf numFmtId="0" fontId="15" fillId="0" borderId="0" xfId="0" applyFont="1" applyAlignment="1">
      <alignment horizontal="right" vertical="center" wrapText="1"/>
    </xf>
    <xf numFmtId="0" fontId="13" fillId="2" borderId="0" xfId="0" applyFont="1" applyFill="1" applyAlignment="1">
      <alignment horizontal="right"/>
    </xf>
    <xf numFmtId="165" fontId="13" fillId="6" borderId="0" xfId="1" applyNumberFormat="1" applyFont="1" applyFill="1" applyBorder="1" applyAlignment="1">
      <alignment horizontal="right" vertical="center" wrapText="1" indent="2"/>
    </xf>
    <xf numFmtId="43" fontId="13" fillId="2" borderId="2" xfId="1" applyNumberFormat="1" applyFont="1" applyFill="1" applyBorder="1" applyAlignment="1">
      <alignment horizontal="right" vertical="center" wrapText="1"/>
    </xf>
    <xf numFmtId="43" fontId="13" fillId="2" borderId="2" xfId="1" applyFont="1" applyFill="1" applyBorder="1" applyAlignment="1">
      <alignment horizontal="right" vertical="center" wrapText="1"/>
    </xf>
    <xf numFmtId="0" fontId="7" fillId="8" borderId="0" xfId="4" applyFont="1" applyFill="1" applyProtection="1">
      <protection hidden="1"/>
    </xf>
    <xf numFmtId="0" fontId="24" fillId="0" borderId="0" xfId="4" applyFont="1" applyFill="1" applyProtection="1">
      <protection hidden="1"/>
    </xf>
    <xf numFmtId="0" fontId="25" fillId="0" borderId="0" xfId="4" applyFont="1" applyFill="1" applyProtection="1">
      <protection hidden="1"/>
    </xf>
    <xf numFmtId="0" fontId="26" fillId="8" borderId="0" xfId="4" applyFont="1" applyFill="1" applyProtection="1">
      <protection hidden="1"/>
    </xf>
    <xf numFmtId="0" fontId="9" fillId="8" borderId="0" xfId="4" applyFont="1" applyFill="1" applyProtection="1">
      <protection hidden="1"/>
    </xf>
    <xf numFmtId="0" fontId="1" fillId="0" borderId="0" xfId="0" applyFont="1"/>
    <xf numFmtId="0" fontId="10" fillId="8" borderId="0" xfId="4" applyFont="1" applyFill="1" applyAlignment="1" applyProtection="1">
      <alignment horizontal="left"/>
      <protection hidden="1"/>
    </xf>
    <xf numFmtId="0" fontId="1" fillId="8" borderId="0" xfId="4" applyFont="1" applyFill="1" applyProtection="1">
      <protection hidden="1"/>
    </xf>
    <xf numFmtId="0" fontId="2" fillId="8" borderId="0" xfId="4" applyFont="1" applyFill="1" applyProtection="1">
      <protection hidden="1"/>
    </xf>
    <xf numFmtId="0" fontId="27" fillId="0" borderId="0" xfId="0" applyFont="1"/>
    <xf numFmtId="0" fontId="28" fillId="0" borderId="0" xfId="0" applyFont="1" applyAlignment="1">
      <alignment horizontal="right" vertical="center" readingOrder="1"/>
    </xf>
    <xf numFmtId="0" fontId="27" fillId="0" borderId="0" xfId="0" applyFont="1" applyAlignment="1">
      <alignment horizontal="left" indent="2"/>
    </xf>
    <xf numFmtId="0" fontId="29" fillId="0" borderId="0" xfId="0" applyFont="1" applyAlignment="1">
      <alignment horizontal="left" vertical="center" indent="2" readingOrder="1"/>
    </xf>
    <xf numFmtId="0" fontId="28" fillId="0" borderId="0" xfId="0" applyFont="1" applyAlignment="1">
      <alignment horizontal="left" vertical="center" indent="2" readingOrder="1"/>
    </xf>
    <xf numFmtId="0" fontId="0" fillId="0" borderId="0" xfId="0" applyFont="1" applyAlignment="1">
      <alignment horizontal="left" indent="2"/>
    </xf>
    <xf numFmtId="0" fontId="30" fillId="8" borderId="0" xfId="3" applyFont="1" applyFill="1" applyProtection="1">
      <protection hidden="1"/>
    </xf>
    <xf numFmtId="0" fontId="0" fillId="8" borderId="0" xfId="4" applyFont="1" applyFill="1" applyProtection="1">
      <protection hidden="1"/>
    </xf>
    <xf numFmtId="43" fontId="22" fillId="5" borderId="15" xfId="1" applyFont="1" applyFill="1" applyBorder="1" applyAlignment="1">
      <alignment horizontal="left" vertical="center" wrapText="1" indent="2" readingOrder="1"/>
    </xf>
    <xf numFmtId="0" fontId="22" fillId="5" borderId="15" xfId="0" applyFont="1" applyFill="1" applyBorder="1" applyAlignment="1">
      <alignment horizontal="left" vertical="center" wrapText="1" indent="2" readingOrder="1"/>
    </xf>
    <xf numFmtId="165" fontId="22" fillId="5" borderId="15" xfId="1" applyNumberFormat="1" applyFont="1" applyFill="1" applyBorder="1" applyAlignment="1">
      <alignment horizontal="left" vertical="center" wrapText="1" indent="1" readingOrder="1"/>
    </xf>
    <xf numFmtId="1" fontId="22" fillId="5" borderId="15" xfId="0" applyNumberFormat="1" applyFont="1" applyFill="1" applyBorder="1" applyAlignment="1">
      <alignment horizontal="left" vertical="center" wrapText="1" indent="1" readingOrder="1"/>
    </xf>
    <xf numFmtId="0" fontId="13" fillId="5" borderId="15" xfId="0" applyFont="1" applyFill="1" applyBorder="1" applyAlignment="1">
      <alignment horizontal="left" vertical="center" wrapText="1" indent="2" readingOrder="1"/>
    </xf>
    <xf numFmtId="0" fontId="22" fillId="5" borderId="15" xfId="0" applyFont="1" applyFill="1" applyBorder="1" applyAlignment="1">
      <alignment horizontal="left" vertical="top" wrapText="1" indent="1" readingOrder="1"/>
    </xf>
    <xf numFmtId="9" fontId="22" fillId="5" borderId="15" xfId="0" applyNumberFormat="1" applyFont="1" applyFill="1" applyBorder="1" applyAlignment="1">
      <alignment horizontal="left" vertical="center" wrapText="1" indent="1" readingOrder="1"/>
    </xf>
    <xf numFmtId="168" fontId="22" fillId="5" borderId="15" xfId="0" applyNumberFormat="1" applyFont="1" applyFill="1" applyBorder="1" applyAlignment="1">
      <alignment horizontal="left" vertical="center" wrapText="1" indent="1" readingOrder="1"/>
    </xf>
    <xf numFmtId="43" fontId="13" fillId="5" borderId="15" xfId="1" applyFont="1" applyFill="1" applyBorder="1" applyAlignment="1">
      <alignment horizontal="left" vertical="center" wrapText="1" indent="2" readingOrder="1"/>
    </xf>
    <xf numFmtId="9" fontId="22" fillId="5" borderId="15" xfId="2" applyFont="1" applyFill="1" applyBorder="1" applyAlignment="1">
      <alignment horizontal="left" vertical="center" wrapText="1" indent="1" readingOrder="1"/>
    </xf>
    <xf numFmtId="0" fontId="21" fillId="0" borderId="0" xfId="0" applyFont="1" applyAlignment="1">
      <alignment vertical="center"/>
    </xf>
    <xf numFmtId="0" fontId="33" fillId="0" borderId="0" xfId="0" applyFont="1" applyAlignment="1">
      <alignment vertical="center"/>
    </xf>
    <xf numFmtId="10" fontId="22" fillId="5" borderId="15" xfId="0" applyNumberFormat="1" applyFont="1" applyFill="1" applyBorder="1" applyAlignment="1">
      <alignment horizontal="left" vertical="center" wrapText="1" indent="1" readingOrder="1"/>
    </xf>
    <xf numFmtId="165" fontId="33" fillId="0" borderId="2" xfId="1" applyNumberFormat="1" applyFont="1" applyFill="1" applyBorder="1" applyAlignment="1">
      <alignment horizontal="right" vertical="center" wrapText="1" readingOrder="1"/>
    </xf>
    <xf numFmtId="0" fontId="0" fillId="0" borderId="0" xfId="0" applyFont="1" applyProtection="1">
      <protection hidden="1"/>
    </xf>
    <xf numFmtId="0" fontId="27" fillId="0" borderId="0" xfId="0" applyFont="1" applyProtection="1">
      <protection hidden="1"/>
    </xf>
    <xf numFmtId="0" fontId="0" fillId="0" borderId="0" xfId="0" applyProtection="1">
      <protection hidden="1"/>
    </xf>
    <xf numFmtId="0" fontId="3" fillId="6" borderId="0" xfId="0" applyFont="1" applyFill="1" applyBorder="1" applyAlignment="1">
      <alignment horizontal="left" vertical="center" wrapText="1" readingOrder="1"/>
    </xf>
    <xf numFmtId="9" fontId="13" fillId="6" borderId="6" xfId="0" applyNumberFormat="1" applyFont="1" applyFill="1" applyBorder="1" applyAlignment="1">
      <alignment vertical="center" wrapText="1" readingOrder="1"/>
    </xf>
    <xf numFmtId="0" fontId="13" fillId="0" borderId="0" xfId="0" applyFont="1" applyBorder="1" applyAlignment="1">
      <alignment horizontal="center" textRotation="90" wrapText="1"/>
    </xf>
    <xf numFmtId="0" fontId="3" fillId="0" borderId="6" xfId="0" applyFont="1" applyFill="1" applyBorder="1" applyAlignment="1">
      <alignment horizontal="left" vertical="center" wrapText="1" readingOrder="1"/>
    </xf>
    <xf numFmtId="0" fontId="13" fillId="0" borderId="0" xfId="0" applyFont="1" applyBorder="1" applyAlignment="1">
      <alignment horizontal="center" vertical="center" textRotation="90" wrapText="1"/>
    </xf>
    <xf numFmtId="0" fontId="34" fillId="0" borderId="0" xfId="0" applyFont="1" applyAlignment="1">
      <alignment horizontal="left" vertical="center" indent="1" readingOrder="1"/>
    </xf>
    <xf numFmtId="0" fontId="34" fillId="0" borderId="0" xfId="0" applyFont="1"/>
    <xf numFmtId="43" fontId="3" fillId="0" borderId="2" xfId="1" applyFont="1" applyFill="1" applyBorder="1" applyAlignment="1">
      <alignment horizontal="right" vertical="center" wrapText="1" readingOrder="1"/>
    </xf>
    <xf numFmtId="0" fontId="18" fillId="0" borderId="0" xfId="0" applyFont="1" applyFill="1"/>
    <xf numFmtId="0" fontId="17" fillId="4" borderId="11" xfId="0" applyFont="1" applyFill="1" applyBorder="1" applyAlignment="1">
      <alignment horizontal="right" wrapText="1" readingOrder="1"/>
    </xf>
    <xf numFmtId="0" fontId="17" fillId="3" borderId="8" xfId="0" applyFont="1" applyFill="1" applyBorder="1" applyAlignment="1">
      <alignment horizontal="right" wrapText="1" readingOrder="1"/>
    </xf>
    <xf numFmtId="0" fontId="20" fillId="0" borderId="0" xfId="0" applyFont="1" applyFill="1" applyBorder="1" applyAlignment="1">
      <alignment horizontal="left" wrapText="1" readingOrder="1"/>
    </xf>
    <xf numFmtId="167" fontId="13" fillId="2" borderId="2" xfId="1" applyNumberFormat="1" applyFont="1" applyFill="1" applyBorder="1" applyAlignment="1">
      <alignment horizontal="right" vertical="center" wrapText="1" readingOrder="1"/>
    </xf>
    <xf numFmtId="165" fontId="3" fillId="0" borderId="0" xfId="0" applyNumberFormat="1" applyFont="1" applyFill="1" applyBorder="1" applyAlignment="1">
      <alignment horizontal="left" vertical="center" wrapText="1" readingOrder="1"/>
    </xf>
    <xf numFmtId="43" fontId="13" fillId="2" borderId="2" xfId="1" applyFont="1" applyFill="1" applyBorder="1" applyAlignment="1">
      <alignment horizontal="right" vertical="center" wrapText="1" readingOrder="1"/>
    </xf>
    <xf numFmtId="165" fontId="13" fillId="0" borderId="6" xfId="1" applyNumberFormat="1" applyFont="1" applyFill="1" applyBorder="1" applyAlignment="1">
      <alignment horizontal="left" vertical="center" wrapText="1" indent="2"/>
    </xf>
    <xf numFmtId="166" fontId="13" fillId="0" borderId="6" xfId="1" applyNumberFormat="1" applyFont="1" applyFill="1" applyBorder="1" applyAlignment="1">
      <alignment horizontal="left" vertical="center" wrapText="1" indent="2"/>
    </xf>
    <xf numFmtId="165" fontId="13" fillId="0" borderId="0" xfId="1" applyNumberFormat="1" applyFont="1" applyFill="1" applyBorder="1" applyAlignment="1">
      <alignment horizontal="left" vertical="center" wrapText="1" indent="2"/>
    </xf>
    <xf numFmtId="166" fontId="13" fillId="0" borderId="0" xfId="1" applyNumberFormat="1" applyFont="1" applyFill="1" applyBorder="1" applyAlignment="1">
      <alignment horizontal="left" vertical="center" wrapText="1" indent="2"/>
    </xf>
    <xf numFmtId="166" fontId="13" fillId="5" borderId="16" xfId="0" applyNumberFormat="1" applyFont="1" applyFill="1" applyBorder="1"/>
    <xf numFmtId="0" fontId="3" fillId="0" borderId="2" xfId="1" applyNumberFormat="1" applyFont="1" applyFill="1" applyBorder="1" applyAlignment="1">
      <alignment horizontal="right" vertical="center" wrapText="1" readingOrder="1"/>
    </xf>
    <xf numFmtId="164" fontId="3" fillId="0" borderId="2" xfId="1" applyNumberFormat="1" applyFont="1" applyFill="1" applyBorder="1" applyAlignment="1">
      <alignment horizontal="right" vertical="center" wrapText="1" readingOrder="1"/>
    </xf>
    <xf numFmtId="0" fontId="36" fillId="0" borderId="0" xfId="3" applyFont="1" applyAlignment="1">
      <alignment horizontal="left" vertical="center" indent="1"/>
    </xf>
    <xf numFmtId="0" fontId="22" fillId="5" borderId="19" xfId="0" applyFont="1" applyFill="1" applyBorder="1" applyAlignment="1">
      <alignment horizontal="left" vertical="center" wrapText="1" indent="1" readingOrder="1"/>
    </xf>
    <xf numFmtId="0" fontId="22" fillId="5" borderId="20" xfId="0" applyFont="1" applyFill="1" applyBorder="1" applyAlignment="1">
      <alignment horizontal="left" vertical="center" wrapText="1" indent="1" readingOrder="1"/>
    </xf>
    <xf numFmtId="0" fontId="3" fillId="0" borderId="0" xfId="0" applyFont="1" applyFill="1" applyAlignment="1">
      <alignment horizontal="center"/>
    </xf>
    <xf numFmtId="0" fontId="13" fillId="0" borderId="1" xfId="0" applyFont="1" applyFill="1" applyBorder="1" applyAlignment="1">
      <alignment horizontal="center" wrapText="1" readingOrder="1"/>
    </xf>
    <xf numFmtId="0" fontId="3" fillId="0" borderId="2" xfId="0" applyFont="1" applyFill="1" applyBorder="1" applyAlignment="1">
      <alignment horizontal="center" vertical="center" wrapText="1" readingOrder="1"/>
    </xf>
    <xf numFmtId="0" fontId="18" fillId="0" borderId="0" xfId="0" applyFont="1" applyFill="1" applyAlignment="1">
      <alignment horizontal="center" vertical="top"/>
    </xf>
    <xf numFmtId="0" fontId="18" fillId="0" borderId="0" xfId="0" applyFont="1" applyFill="1" applyAlignment="1">
      <alignment horizontal="center"/>
    </xf>
    <xf numFmtId="0" fontId="37" fillId="0" borderId="1" xfId="0" applyFont="1" applyFill="1" applyBorder="1" applyAlignment="1">
      <alignment horizontal="center" vertical="center" wrapText="1" readingOrder="1"/>
    </xf>
    <xf numFmtId="0" fontId="37" fillId="0" borderId="2" xfId="0" applyFont="1" applyFill="1" applyBorder="1" applyAlignment="1">
      <alignment horizontal="center" vertical="center" wrapText="1" readingOrder="1"/>
    </xf>
    <xf numFmtId="1" fontId="13" fillId="5" borderId="2" xfId="0" applyNumberFormat="1" applyFont="1" applyFill="1" applyBorder="1" applyAlignment="1">
      <alignment horizontal="right" vertical="center" wrapText="1" readingOrder="1"/>
    </xf>
    <xf numFmtId="166" fontId="13" fillId="2" borderId="0" xfId="0" applyNumberFormat="1" applyFont="1" applyFill="1" applyAlignment="1">
      <alignment horizontal="right" vertical="center"/>
    </xf>
    <xf numFmtId="166" fontId="3" fillId="2" borderId="2" xfId="1" applyNumberFormat="1" applyFont="1" applyFill="1" applyBorder="1" applyAlignment="1">
      <alignment horizontal="right" vertical="center" wrapText="1" readingOrder="1"/>
    </xf>
    <xf numFmtId="0" fontId="38" fillId="0" borderId="0" xfId="0" applyFont="1" applyAlignment="1">
      <alignment horizontal="center" vertical="center" wrapText="1"/>
    </xf>
    <xf numFmtId="0" fontId="10" fillId="0" borderId="0" xfId="0" applyFont="1" applyFill="1" applyBorder="1" applyAlignment="1">
      <alignment horizontal="center" wrapText="1" readingOrder="1"/>
    </xf>
    <xf numFmtId="0" fontId="10" fillId="0" borderId="1" xfId="0" applyFont="1" applyFill="1" applyBorder="1" applyAlignment="1">
      <alignment horizontal="center" wrapText="1" readingOrder="1"/>
    </xf>
    <xf numFmtId="0" fontId="10" fillId="0" borderId="2" xfId="0" applyFont="1" applyFill="1" applyBorder="1" applyAlignment="1">
      <alignment horizontal="center" vertical="center" wrapText="1" readingOrder="1"/>
    </xf>
    <xf numFmtId="0" fontId="38" fillId="0" borderId="0" xfId="0" applyFont="1" applyAlignment="1">
      <alignment horizontal="left" vertical="center" wrapText="1"/>
    </xf>
    <xf numFmtId="0" fontId="10" fillId="0" borderId="11" xfId="0" applyFont="1" applyFill="1" applyBorder="1" applyAlignment="1">
      <alignment horizontal="left" wrapText="1" readingOrder="1"/>
    </xf>
    <xf numFmtId="0" fontId="10" fillId="0" borderId="12" xfId="0" applyFont="1" applyFill="1" applyBorder="1" applyAlignment="1">
      <alignment horizontal="left" wrapText="1" readingOrder="1"/>
    </xf>
    <xf numFmtId="168" fontId="13" fillId="2" borderId="2" xfId="2" applyNumberFormat="1" applyFont="1" applyFill="1" applyBorder="1" applyAlignment="1">
      <alignment horizontal="right" vertical="center" wrapText="1"/>
    </xf>
    <xf numFmtId="0" fontId="31" fillId="0" borderId="0" xfId="0" applyFont="1" applyAlignment="1">
      <alignment wrapText="1"/>
    </xf>
    <xf numFmtId="0" fontId="13" fillId="0" borderId="3" xfId="0" applyFont="1" applyBorder="1" applyAlignment="1">
      <alignment horizontal="center" vertical="center" textRotation="90" wrapText="1"/>
    </xf>
    <xf numFmtId="0" fontId="13" fillId="0" borderId="4" xfId="0" applyFont="1" applyBorder="1" applyAlignment="1">
      <alignment horizontal="center" vertical="center" textRotation="90" wrapText="1"/>
    </xf>
    <xf numFmtId="0" fontId="13" fillId="0" borderId="5" xfId="0" applyFont="1" applyBorder="1" applyAlignment="1">
      <alignment horizontal="center" vertical="center" textRotation="90" wrapText="1"/>
    </xf>
    <xf numFmtId="0" fontId="17" fillId="3" borderId="13" xfId="0" applyFont="1" applyFill="1" applyBorder="1" applyAlignment="1">
      <alignment horizontal="center" wrapText="1" readingOrder="1"/>
    </xf>
    <xf numFmtId="0" fontId="17" fillId="3" borderId="14" xfId="0" applyFont="1" applyFill="1" applyBorder="1" applyAlignment="1">
      <alignment horizontal="center" wrapText="1" readingOrder="1"/>
    </xf>
    <xf numFmtId="0" fontId="19" fillId="0" borderId="3" xfId="0" applyFont="1" applyBorder="1" applyAlignment="1">
      <alignment horizontal="center" vertical="center" textRotation="90" wrapText="1"/>
    </xf>
    <xf numFmtId="0" fontId="19" fillId="0" borderId="4" xfId="0" applyFont="1" applyBorder="1" applyAlignment="1">
      <alignment horizontal="center" vertical="center" textRotation="90" wrapText="1"/>
    </xf>
    <xf numFmtId="0" fontId="19" fillId="0" borderId="21" xfId="0" applyFont="1" applyBorder="1" applyAlignment="1">
      <alignment horizontal="center" vertical="center" textRotation="90" wrapText="1"/>
    </xf>
    <xf numFmtId="0" fontId="13" fillId="0" borderId="0" xfId="0" applyFont="1" applyFill="1" applyBorder="1" applyAlignment="1">
      <alignment horizontal="left" wrapText="1" readingOrder="1"/>
    </xf>
    <xf numFmtId="0" fontId="13" fillId="0" borderId="1" xfId="0" applyFont="1" applyFill="1" applyBorder="1" applyAlignment="1">
      <alignment horizontal="left" wrapText="1" readingOrder="1"/>
    </xf>
    <xf numFmtId="0" fontId="17" fillId="3" borderId="8" xfId="0" applyFont="1" applyFill="1" applyBorder="1" applyAlignment="1">
      <alignment horizontal="right" wrapText="1" readingOrder="1"/>
    </xf>
    <xf numFmtId="0" fontId="17" fillId="3" borderId="10" xfId="0" applyFont="1" applyFill="1" applyBorder="1" applyAlignment="1">
      <alignment horizontal="right" wrapText="1" readingOrder="1"/>
    </xf>
    <xf numFmtId="0" fontId="17" fillId="4" borderId="11" xfId="0" applyFont="1" applyFill="1" applyBorder="1" applyAlignment="1">
      <alignment horizontal="right" wrapText="1" readingOrder="1"/>
    </xf>
    <xf numFmtId="0" fontId="17" fillId="4" borderId="12" xfId="0" applyFont="1" applyFill="1" applyBorder="1" applyAlignment="1">
      <alignment horizontal="right" wrapText="1" readingOrder="1"/>
    </xf>
    <xf numFmtId="0" fontId="13" fillId="0" borderId="2" xfId="0" applyFont="1" applyFill="1" applyBorder="1" applyAlignment="1">
      <alignment horizontal="left" wrapText="1" readingOrder="1"/>
    </xf>
    <xf numFmtId="0" fontId="13" fillId="0" borderId="12" xfId="0" applyFont="1" applyFill="1" applyBorder="1" applyAlignment="1">
      <alignment horizontal="left" wrapText="1" readingOrder="1"/>
    </xf>
    <xf numFmtId="0" fontId="13" fillId="0" borderId="17" xfId="0" applyFont="1" applyFill="1" applyBorder="1" applyAlignment="1">
      <alignment horizontal="left" wrapText="1" readingOrder="1"/>
    </xf>
    <xf numFmtId="0" fontId="17" fillId="4" borderId="9" xfId="0" applyFont="1" applyFill="1" applyBorder="1" applyAlignment="1">
      <alignment horizontal="right" wrapText="1" readingOrder="1"/>
    </xf>
    <xf numFmtId="0" fontId="17" fillId="4" borderId="8" xfId="0" applyFont="1" applyFill="1" applyBorder="1" applyAlignment="1">
      <alignment horizontal="right" wrapText="1" readingOrder="1"/>
    </xf>
    <xf numFmtId="0" fontId="13" fillId="0" borderId="3" xfId="0" applyFont="1" applyBorder="1" applyAlignment="1">
      <alignment horizontal="center" textRotation="90" wrapText="1"/>
    </xf>
    <xf numFmtId="0" fontId="13" fillId="0" borderId="4" xfId="0" applyFont="1" applyBorder="1" applyAlignment="1">
      <alignment horizontal="center" textRotation="90" wrapText="1"/>
    </xf>
    <xf numFmtId="0" fontId="13" fillId="0" borderId="5" xfId="0" applyFont="1" applyBorder="1" applyAlignment="1">
      <alignment horizontal="center" textRotation="90" wrapText="1"/>
    </xf>
    <xf numFmtId="0" fontId="13" fillId="0" borderId="21" xfId="0" applyFont="1" applyBorder="1" applyAlignment="1">
      <alignment horizontal="center" vertical="center" textRotation="90" wrapText="1"/>
    </xf>
    <xf numFmtId="0" fontId="20" fillId="0" borderId="0" xfId="0" applyFont="1" applyFill="1" applyBorder="1" applyAlignment="1">
      <alignment horizontal="left" wrapText="1" readingOrder="1"/>
    </xf>
    <xf numFmtId="0" fontId="3" fillId="6" borderId="18" xfId="0" applyFont="1" applyFill="1" applyBorder="1" applyAlignment="1">
      <alignment horizontal="left" vertical="center" wrapText="1" readingOrder="1"/>
    </xf>
  </cellXfs>
  <cellStyles count="5">
    <cellStyle name="Comma" xfId="1" builtinId="3"/>
    <cellStyle name="Hyperlink" xfId="3" builtinId="8"/>
    <cellStyle name="Normal" xfId="0" builtinId="0"/>
    <cellStyle name="Normal 2 2" xfId="4" xr:uid="{A6D14C39-66A2-4D31-8B24-4AE4EA3C28E3}"/>
    <cellStyle name="Percent" xfId="2" builtinId="5"/>
  </cellStyles>
  <dxfs count="0"/>
  <tableStyles count="0" defaultTableStyle="TableStyleMedium2" defaultPivotStyle="PivotStyleLight16"/>
  <colors>
    <mruColors>
      <color rgb="FF00633F"/>
      <color rgb="FF78BE20"/>
      <color rgb="FF666666"/>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41031</xdr:colOff>
      <xdr:row>0</xdr:row>
      <xdr:rowOff>14654</xdr:rowOff>
    </xdr:from>
    <xdr:to>
      <xdr:col>2</xdr:col>
      <xdr:colOff>48651</xdr:colOff>
      <xdr:row>4</xdr:row>
      <xdr:rowOff>67564</xdr:rowOff>
    </xdr:to>
    <xdr:pic>
      <xdr:nvPicPr>
        <xdr:cNvPr id="4" name="Picture 3">
          <a:extLst>
            <a:ext uri="{FF2B5EF4-FFF2-40B4-BE49-F238E27FC236}">
              <a16:creationId xmlns:a16="http://schemas.microsoft.com/office/drawing/2014/main" id="{386E82A5-A126-43C4-A6BF-A4C58CE02AC8}"/>
            </a:ext>
          </a:extLst>
        </xdr:cNvPr>
        <xdr:cNvPicPr>
          <a:picLocks noChangeAspect="1"/>
        </xdr:cNvPicPr>
      </xdr:nvPicPr>
      <xdr:blipFill>
        <a:blip xmlns:r="http://schemas.openxmlformats.org/officeDocument/2006/relationships" r:embed="rId1"/>
        <a:stretch>
          <a:fillRect/>
        </a:stretch>
      </xdr:blipFill>
      <xdr:spPr>
        <a:xfrm>
          <a:off x="41031" y="14654"/>
          <a:ext cx="813582" cy="8149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5934075</xdr:colOff>
      <xdr:row>0</xdr:row>
      <xdr:rowOff>0</xdr:rowOff>
    </xdr:from>
    <xdr:to>
      <xdr:col>8</xdr:col>
      <xdr:colOff>6657975</xdr:colOff>
      <xdr:row>2</xdr:row>
      <xdr:rowOff>245528</xdr:rowOff>
    </xdr:to>
    <xdr:pic>
      <xdr:nvPicPr>
        <xdr:cNvPr id="2" name="Picture 1">
          <a:extLst>
            <a:ext uri="{FF2B5EF4-FFF2-40B4-BE49-F238E27FC236}">
              <a16:creationId xmlns:a16="http://schemas.microsoft.com/office/drawing/2014/main" id="{F03B88BF-38EC-4E51-B5D0-13C658D97882}"/>
            </a:ext>
          </a:extLst>
        </xdr:cNvPr>
        <xdr:cNvPicPr>
          <a:picLocks noChangeAspect="1"/>
        </xdr:cNvPicPr>
      </xdr:nvPicPr>
      <xdr:blipFill>
        <a:blip xmlns:r="http://schemas.openxmlformats.org/officeDocument/2006/relationships" r:embed="rId1"/>
        <a:stretch>
          <a:fillRect/>
        </a:stretch>
      </xdr:blipFill>
      <xdr:spPr>
        <a:xfrm>
          <a:off x="13087350" y="0"/>
          <a:ext cx="723900" cy="6836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4933950</xdr:colOff>
      <xdr:row>0</xdr:row>
      <xdr:rowOff>0</xdr:rowOff>
    </xdr:from>
    <xdr:to>
      <xdr:col>8</xdr:col>
      <xdr:colOff>5657850</xdr:colOff>
      <xdr:row>2</xdr:row>
      <xdr:rowOff>245528</xdr:rowOff>
    </xdr:to>
    <xdr:pic>
      <xdr:nvPicPr>
        <xdr:cNvPr id="2" name="Picture 1">
          <a:extLst>
            <a:ext uri="{FF2B5EF4-FFF2-40B4-BE49-F238E27FC236}">
              <a16:creationId xmlns:a16="http://schemas.microsoft.com/office/drawing/2014/main" id="{1C55B58D-A17E-409F-8B4F-AEFFFA3AFABC}"/>
            </a:ext>
          </a:extLst>
        </xdr:cNvPr>
        <xdr:cNvPicPr>
          <a:picLocks noChangeAspect="1"/>
        </xdr:cNvPicPr>
      </xdr:nvPicPr>
      <xdr:blipFill>
        <a:blip xmlns:r="http://schemas.openxmlformats.org/officeDocument/2006/relationships" r:embed="rId1"/>
        <a:stretch>
          <a:fillRect/>
        </a:stretch>
      </xdr:blipFill>
      <xdr:spPr>
        <a:xfrm>
          <a:off x="13658850" y="0"/>
          <a:ext cx="723900" cy="68367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26</xdr:col>
      <xdr:colOff>0</xdr:colOff>
      <xdr:row>1</xdr:row>
      <xdr:rowOff>0</xdr:rowOff>
    </xdr:from>
    <xdr:to>
      <xdr:col>26</xdr:col>
      <xdr:colOff>723900</xdr:colOff>
      <xdr:row>3</xdr:row>
      <xdr:rowOff>131228</xdr:rowOff>
    </xdr:to>
    <xdr:pic>
      <xdr:nvPicPr>
        <xdr:cNvPr id="2" name="Picture 1">
          <a:extLst>
            <a:ext uri="{FF2B5EF4-FFF2-40B4-BE49-F238E27FC236}">
              <a16:creationId xmlns:a16="http://schemas.microsoft.com/office/drawing/2014/main" id="{32A0CA4A-D9C4-451A-A167-424B4D73F3A3}"/>
            </a:ext>
          </a:extLst>
        </xdr:cNvPr>
        <xdr:cNvPicPr>
          <a:picLocks noChangeAspect="1"/>
        </xdr:cNvPicPr>
      </xdr:nvPicPr>
      <xdr:blipFill>
        <a:blip xmlns:r="http://schemas.openxmlformats.org/officeDocument/2006/relationships" r:embed="rId1"/>
        <a:stretch>
          <a:fillRect/>
        </a:stretch>
      </xdr:blipFill>
      <xdr:spPr>
        <a:xfrm>
          <a:off x="16354425" y="171450"/>
          <a:ext cx="723900" cy="68367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4914900</xdr:colOff>
      <xdr:row>0</xdr:row>
      <xdr:rowOff>9525</xdr:rowOff>
    </xdr:from>
    <xdr:to>
      <xdr:col>7</xdr:col>
      <xdr:colOff>5638800</xdr:colOff>
      <xdr:row>2</xdr:row>
      <xdr:rowOff>255053</xdr:rowOff>
    </xdr:to>
    <xdr:pic>
      <xdr:nvPicPr>
        <xdr:cNvPr id="2" name="Picture 1">
          <a:extLst>
            <a:ext uri="{FF2B5EF4-FFF2-40B4-BE49-F238E27FC236}">
              <a16:creationId xmlns:a16="http://schemas.microsoft.com/office/drawing/2014/main" id="{80CEF2E3-F05E-4658-A029-A19933C5D8A2}"/>
            </a:ext>
          </a:extLst>
        </xdr:cNvPr>
        <xdr:cNvPicPr>
          <a:picLocks noChangeAspect="1"/>
        </xdr:cNvPicPr>
      </xdr:nvPicPr>
      <xdr:blipFill>
        <a:blip xmlns:r="http://schemas.openxmlformats.org/officeDocument/2006/relationships" r:embed="rId1"/>
        <a:stretch>
          <a:fillRect/>
        </a:stretch>
      </xdr:blipFill>
      <xdr:spPr>
        <a:xfrm>
          <a:off x="12439650" y="9525"/>
          <a:ext cx="723900" cy="68367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0</xdr:colOff>
      <xdr:row>1</xdr:row>
      <xdr:rowOff>0</xdr:rowOff>
    </xdr:from>
    <xdr:to>
      <xdr:col>13</xdr:col>
      <xdr:colOff>99060</xdr:colOff>
      <xdr:row>4</xdr:row>
      <xdr:rowOff>51218</xdr:rowOff>
    </xdr:to>
    <xdr:pic>
      <xdr:nvPicPr>
        <xdr:cNvPr id="2" name="Picture 1">
          <a:extLst>
            <a:ext uri="{FF2B5EF4-FFF2-40B4-BE49-F238E27FC236}">
              <a16:creationId xmlns:a16="http://schemas.microsoft.com/office/drawing/2014/main" id="{03C34312-AE81-45BC-8FE4-71594776BDCE}"/>
            </a:ext>
          </a:extLst>
        </xdr:cNvPr>
        <xdr:cNvPicPr>
          <a:picLocks noChangeAspect="1"/>
        </xdr:cNvPicPr>
      </xdr:nvPicPr>
      <xdr:blipFill>
        <a:blip xmlns:r="http://schemas.openxmlformats.org/officeDocument/2006/relationships" r:embed="rId1"/>
        <a:stretch>
          <a:fillRect/>
        </a:stretch>
      </xdr:blipFill>
      <xdr:spPr>
        <a:xfrm>
          <a:off x="9966960" y="182880"/>
          <a:ext cx="723900" cy="68367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21</xdr:col>
      <xdr:colOff>0</xdr:colOff>
      <xdr:row>1</xdr:row>
      <xdr:rowOff>0</xdr:rowOff>
    </xdr:from>
    <xdr:to>
      <xdr:col>22</xdr:col>
      <xdr:colOff>95250</xdr:colOff>
      <xdr:row>3</xdr:row>
      <xdr:rowOff>150278</xdr:rowOff>
    </xdr:to>
    <xdr:pic>
      <xdr:nvPicPr>
        <xdr:cNvPr id="5" name="Picture 4">
          <a:extLst>
            <a:ext uri="{FF2B5EF4-FFF2-40B4-BE49-F238E27FC236}">
              <a16:creationId xmlns:a16="http://schemas.microsoft.com/office/drawing/2014/main" id="{F7798246-5A13-4C6C-AC7A-C0FF74D3F40B}"/>
            </a:ext>
          </a:extLst>
        </xdr:cNvPr>
        <xdr:cNvPicPr>
          <a:picLocks noChangeAspect="1"/>
        </xdr:cNvPicPr>
      </xdr:nvPicPr>
      <xdr:blipFill>
        <a:blip xmlns:r="http://schemas.openxmlformats.org/officeDocument/2006/relationships" r:embed="rId1"/>
        <a:stretch>
          <a:fillRect/>
        </a:stretch>
      </xdr:blipFill>
      <xdr:spPr>
        <a:xfrm>
          <a:off x="12820650" y="180975"/>
          <a:ext cx="723900" cy="6836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2.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nedbank.co.za/content/dam/nedbank/site-assets/AboutUs/About%20Nedbank%20Group/Corporate%20Governance/Governance%20and%20Ethics/Modern%20Slavery%20Act%20Statement%20June2019.pdf" TargetMode="External"/><Relationship Id="rId13" Type="http://schemas.openxmlformats.org/officeDocument/2006/relationships/hyperlink" Target="https://www.nedbank.co.za/content/dam/nedbank/site-assets/AboutUs/Sustainability/Supporting%20Documents/Approach%20to%20Privacy%20faw2705.pdf" TargetMode="External"/><Relationship Id="rId18" Type="http://schemas.openxmlformats.org/officeDocument/2006/relationships/hyperlink" Target="https://www.nedbank.co.za/content/dam/nedbank/site-assets/AboutUs/Sustainability/Supporting%20Documents/10778%20NS%20Stakeholder%20Engagement%20Policy%20update%20v321Dec18.pdf" TargetMode="External"/><Relationship Id="rId3" Type="http://schemas.openxmlformats.org/officeDocument/2006/relationships/hyperlink" Target="https://www.nedbank.co.za/content/dam/nedbank/site-assets/AboutUs/Information%20Hub/Integrated%20Report/2016/Nedbank%20Group%20Public%20Disclosure%20Policy.pdf" TargetMode="External"/><Relationship Id="rId21" Type="http://schemas.openxmlformats.org/officeDocument/2006/relationships/printerSettings" Target="../printerSettings/printerSettings6.bin"/><Relationship Id="rId7" Type="http://schemas.openxmlformats.org/officeDocument/2006/relationships/hyperlink" Target="https://www.nedbank.co.za/content/dam/nedbank/site-assets/AboutUs/About%20Nedbank%20Group/Corporate%20Governance/Governance%20and%20Ethics/Human-Rights-Statement-March-2021.pdf" TargetMode="External"/><Relationship Id="rId12" Type="http://schemas.openxmlformats.org/officeDocument/2006/relationships/hyperlink" Target="https://www.nedbank.co.za/content/dam/nedbank/site-assets/AboutUs/About%20Nedbank%20Group/Corporate%20Governance/Governance%20and%20Ethics/2019%20Approach%20to%20People%20Transformation%20.pdf" TargetMode="External"/><Relationship Id="rId17" Type="http://schemas.openxmlformats.org/officeDocument/2006/relationships/hyperlink" Target="https://www.nedbank.co.za/content/dam/nedbank/site-assets/Terms/Privacy_Notice_2019v2.pdf" TargetMode="External"/><Relationship Id="rId2" Type="http://schemas.openxmlformats.org/officeDocument/2006/relationships/hyperlink" Target="https://www.nedbank.co.za/content/dam/nedbank/site-assets/AboutUs/Information%20Hub/Integrated%20Report/2021/Nedbank%20Group%20Energy%20Policy.pdf" TargetMode="External"/><Relationship Id="rId16" Type="http://schemas.openxmlformats.org/officeDocument/2006/relationships/hyperlink" Target="https://www.nedbank.co.za/content/dam/nedbank/site-assets/AboutUs/About%20Nedbank%20Group/Corporate%20Governance/Governance%20and%20Ethics/Executive%20Summary_Nedbank%20Group%20Policy%20for%20Sanctions%20Risk%20Management.pdf" TargetMode="External"/><Relationship Id="rId20" Type="http://schemas.openxmlformats.org/officeDocument/2006/relationships/hyperlink" Target="https://www.nedbank.co.za/content/dam/nedbank/site-assets/AboutUs/Sustainability/Supporting%20Documents/social-environmental-policy-2020.pdf" TargetMode="External"/><Relationship Id="rId1" Type="http://schemas.openxmlformats.org/officeDocument/2006/relationships/hyperlink" Target="https://www.nedbank.co.za/content/dam/nedbank/site-assets/AboutUs/Information%20Hub/Integrated%20Report/2021/Nedbank%20Climate%20Change%20Position%20Statement%202021.pdf" TargetMode="External"/><Relationship Id="rId6" Type="http://schemas.openxmlformats.org/officeDocument/2006/relationships/hyperlink" Target="https://www.nedbank.co.za/content/dam/nedbank/site-assets/AboutUs/About%20Nedbank%20Group/Corporate%20Governance/Governance%20and%20Ethics/Nedbank_Human_Rights_Statement.pdf" TargetMode="External"/><Relationship Id="rId11" Type="http://schemas.openxmlformats.org/officeDocument/2006/relationships/hyperlink" Target="https://www.nedbank.co.za/content/dam/nedbank/site-assets/AboutUs/About%20Nedbank%20Group/Corporate%20Governance/Governance%20and%20Ethics/2019%20Approach%20to%20People%20Development%20.pdf" TargetMode="External"/><Relationship Id="rId5" Type="http://schemas.openxmlformats.org/officeDocument/2006/relationships/hyperlink" Target="https://www.nedbank.co.za/content/dam/nedbank/site-assets/AboutUs/About%20Nedbank%20Group/Corporate%20Governance/Governance%20and%20Ethics/Code-of-Ethics-and-Conduct-2020.pdf" TargetMode="External"/><Relationship Id="rId15" Type="http://schemas.openxmlformats.org/officeDocument/2006/relationships/hyperlink" Target="https://www.nedbank.co.za/content/dam/nedbank/site-assets/AboutUs/About%20Nedbank%20Group/Corporate%20Governance/Governance%20and%20Ethics/Executive%20Summary_Nedbank%20Group%20Policy%20for%20Sanctions%20Risk%20Management.pdf" TargetMode="External"/><Relationship Id="rId23" Type="http://schemas.openxmlformats.org/officeDocument/2006/relationships/drawing" Target="../drawings/drawing6.xml"/><Relationship Id="rId10" Type="http://schemas.openxmlformats.org/officeDocument/2006/relationships/hyperlink" Target="https://www.nedbank.co.za/content/dam/nedbank/site-assets/AboutUs/About%20Nedbank%20Group/Corporate%20Governance/Governance%20and%20Ethics/2019%20Approach%20to%20Fraud%20%26%20Corruption.pdf" TargetMode="External"/><Relationship Id="rId19" Type="http://schemas.openxmlformats.org/officeDocument/2006/relationships/hyperlink" Target="https://www.nedbank.co.za/content/dam/nedbank/site-assets/AboutUs/Legal/Final_FAIS_Conflict_of_Interest_Policy_11Feb2019.pdf" TargetMode="External"/><Relationship Id="rId4" Type="http://schemas.openxmlformats.org/officeDocument/2006/relationships/hyperlink" Target="https://www.nedbank.co.za/content/dam/nedbank/site-assets/AboutUs/About%20Nedbank%20Group/Corporate%20Governance/Governance%20and%20Ethics/Access%20to%20information.pdf" TargetMode="External"/><Relationship Id="rId9" Type="http://schemas.openxmlformats.org/officeDocument/2006/relationships/hyperlink" Target="https://www.nedbank.co.za/content/dam/nedbank/site-assets/AboutUs/About%20Nedbank%20Group/Corporate%20Governance/Governance%20and%20Ethics/2019%20Approach%20to%20Compliance%20and%20%20Risk.pdf" TargetMode="External"/><Relationship Id="rId14" Type="http://schemas.openxmlformats.org/officeDocument/2006/relationships/hyperlink" Target="https://www.nedbank.co.za/content/dam/nedbank/site-assets/AboutUs/Sustainability/Supporting%20Documents/Approach%20to%20Social%20Sustainability.pdf" TargetMode="External"/><Relationship Id="rId22" Type="http://schemas.openxmlformats.org/officeDocument/2006/relationships/customProperty" Target="../customProperty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6.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76F91-0558-46A5-888E-97C556DD60FC}">
  <sheetPr>
    <tabColor theme="9" tint="-0.499984740745262"/>
  </sheetPr>
  <dimension ref="A1:U30"/>
  <sheetViews>
    <sheetView showGridLines="0" tabSelected="1" topLeftCell="A5" zoomScaleNormal="100" workbookViewId="0">
      <selection activeCell="A5" sqref="A5"/>
    </sheetView>
  </sheetViews>
  <sheetFormatPr defaultColWidth="0" defaultRowHeight="14.4" zeroHeight="1" x14ac:dyDescent="0.3"/>
  <cols>
    <col min="1" max="1" width="3.109375" style="158" customWidth="1"/>
    <col min="2" max="16" width="8.88671875" style="158" customWidth="1"/>
    <col min="17" max="21" width="9.109375" style="160" customWidth="1"/>
    <col min="22" max="16384" width="9.109375" style="160" hidden="1"/>
  </cols>
  <sheetData>
    <row r="1" spans="1:18" customFormat="1" x14ac:dyDescent="0.3">
      <c r="A1" s="39"/>
      <c r="B1" s="39"/>
      <c r="C1" s="39"/>
      <c r="D1" s="39"/>
      <c r="E1" s="39"/>
      <c r="F1" s="39"/>
      <c r="G1" s="39"/>
      <c r="H1" s="39"/>
      <c r="I1" s="39"/>
      <c r="J1" s="39"/>
      <c r="K1" s="39"/>
      <c r="L1" s="39"/>
      <c r="M1" s="39"/>
      <c r="N1" s="39"/>
      <c r="O1" s="39"/>
      <c r="P1" s="39"/>
    </row>
    <row r="2" spans="1:18" customFormat="1" x14ac:dyDescent="0.3">
      <c r="A2" s="39"/>
      <c r="B2" s="127"/>
      <c r="C2" s="127"/>
      <c r="D2" s="127"/>
      <c r="E2" s="39"/>
      <c r="F2" s="39"/>
      <c r="G2" s="39"/>
      <c r="H2" s="39"/>
      <c r="I2" s="39"/>
      <c r="J2" s="39"/>
      <c r="K2" s="39"/>
      <c r="L2" s="39"/>
      <c r="M2" s="39"/>
      <c r="N2" s="39"/>
      <c r="O2" s="39"/>
      <c r="P2" s="39"/>
    </row>
    <row r="3" spans="1:18" customFormat="1" x14ac:dyDescent="0.3">
      <c r="A3" s="39"/>
      <c r="B3" s="127"/>
      <c r="C3" s="127"/>
      <c r="D3" s="127"/>
      <c r="E3" s="39"/>
      <c r="F3" s="39"/>
      <c r="G3" s="39"/>
      <c r="H3" s="39"/>
      <c r="I3" s="39"/>
      <c r="J3" s="39"/>
      <c r="K3" s="39"/>
      <c r="L3" s="39"/>
      <c r="M3" s="39"/>
      <c r="N3" s="133"/>
      <c r="O3" s="2"/>
      <c r="P3" s="2"/>
      <c r="Q3" s="2"/>
      <c r="R3" s="2"/>
    </row>
    <row r="4" spans="1:18" customFormat="1" x14ac:dyDescent="0.3">
      <c r="A4" s="39"/>
      <c r="B4" s="127"/>
      <c r="C4" s="127"/>
      <c r="D4" s="127"/>
      <c r="E4" s="39"/>
      <c r="F4" s="39"/>
      <c r="G4" s="39"/>
      <c r="H4" s="39"/>
      <c r="I4" s="39"/>
      <c r="J4" s="39"/>
      <c r="K4" s="39"/>
      <c r="L4" s="39"/>
      <c r="M4" s="39"/>
      <c r="N4" s="2"/>
      <c r="O4" s="2"/>
      <c r="P4" s="2"/>
      <c r="Q4" s="2"/>
      <c r="R4" s="2"/>
    </row>
    <row r="5" spans="1:18" customFormat="1" ht="23.4" x14ac:dyDescent="0.45">
      <c r="A5" s="39"/>
      <c r="B5" s="59" t="s">
        <v>349</v>
      </c>
      <c r="C5" s="128"/>
      <c r="D5" s="128"/>
      <c r="E5" s="39"/>
      <c r="F5" s="39"/>
      <c r="G5" s="39"/>
      <c r="H5" s="39"/>
      <c r="I5" s="39"/>
      <c r="J5" s="39"/>
      <c r="K5" s="39"/>
      <c r="L5" s="39"/>
      <c r="M5" s="39"/>
      <c r="N5" s="39"/>
      <c r="O5" s="39"/>
      <c r="P5" s="39"/>
    </row>
    <row r="6" spans="1:18" customFormat="1" x14ac:dyDescent="0.3">
      <c r="A6" s="39"/>
      <c r="B6" s="155" t="s">
        <v>350</v>
      </c>
      <c r="C6" s="130"/>
      <c r="D6" s="131"/>
      <c r="E6" s="39"/>
      <c r="F6" s="39"/>
      <c r="G6" s="39"/>
      <c r="H6" s="39"/>
      <c r="I6" s="39"/>
      <c r="J6" s="39"/>
      <c r="K6" s="39"/>
      <c r="L6" s="39"/>
      <c r="M6" s="39"/>
      <c r="N6" s="39"/>
      <c r="O6" s="39"/>
      <c r="P6" s="39"/>
    </row>
    <row r="7" spans="1:18" customFormat="1" ht="18" x14ac:dyDescent="0.35">
      <c r="A7" s="39"/>
      <c r="B7" s="129"/>
      <c r="C7" s="130"/>
      <c r="D7" s="131"/>
      <c r="E7" s="39"/>
      <c r="F7" s="39"/>
      <c r="G7" s="39"/>
      <c r="H7" s="39"/>
      <c r="I7" s="39"/>
      <c r="J7" s="39"/>
      <c r="K7" s="39"/>
      <c r="L7" s="39"/>
      <c r="M7" s="39"/>
      <c r="N7" s="39"/>
      <c r="O7" s="39"/>
      <c r="P7" s="39"/>
    </row>
    <row r="8" spans="1:18" customFormat="1" ht="21" x14ac:dyDescent="0.4">
      <c r="A8" s="39"/>
      <c r="B8" s="59" t="s">
        <v>332</v>
      </c>
      <c r="C8" s="130"/>
      <c r="D8" s="131"/>
      <c r="E8" s="39"/>
      <c r="F8" s="39"/>
      <c r="G8" s="39"/>
      <c r="H8" s="39"/>
      <c r="I8" s="39"/>
      <c r="J8" s="39"/>
      <c r="K8" s="39"/>
      <c r="L8" s="39"/>
      <c r="M8" s="39"/>
      <c r="N8" s="39"/>
      <c r="O8" s="39"/>
      <c r="P8" s="39"/>
    </row>
    <row r="9" spans="1:18" customFormat="1" x14ac:dyDescent="0.3">
      <c r="A9" s="39"/>
      <c r="B9" s="142" t="s">
        <v>326</v>
      </c>
      <c r="C9" s="143"/>
      <c r="D9" s="143"/>
      <c r="E9" s="132"/>
      <c r="F9" s="132"/>
      <c r="G9" s="132"/>
      <c r="H9" s="39"/>
      <c r="I9" s="39"/>
      <c r="J9" s="39"/>
      <c r="K9" s="39"/>
      <c r="L9" s="39"/>
      <c r="M9" s="39"/>
      <c r="N9" s="39"/>
      <c r="O9" s="39"/>
      <c r="P9" s="39"/>
    </row>
    <row r="10" spans="1:18" customFormat="1" x14ac:dyDescent="0.3">
      <c r="A10" s="39"/>
      <c r="B10" s="142" t="s">
        <v>327</v>
      </c>
      <c r="C10" s="142"/>
      <c r="D10" s="143"/>
      <c r="E10" s="132"/>
      <c r="F10" s="132"/>
      <c r="G10" s="132"/>
      <c r="H10" s="39"/>
      <c r="I10" s="39"/>
      <c r="J10" s="39"/>
      <c r="K10" s="39"/>
      <c r="L10" s="136" t="s">
        <v>339</v>
      </c>
      <c r="M10" s="137"/>
      <c r="N10" s="136"/>
      <c r="O10" s="136"/>
    </row>
    <row r="11" spans="1:18" customFormat="1" x14ac:dyDescent="0.3">
      <c r="A11" s="39"/>
      <c r="B11" s="142" t="s">
        <v>328</v>
      </c>
      <c r="C11" s="142"/>
      <c r="D11" s="143"/>
      <c r="E11" s="132"/>
      <c r="F11" s="132"/>
      <c r="G11" s="132"/>
      <c r="H11" s="39"/>
      <c r="I11" s="39"/>
      <c r="J11" s="39"/>
      <c r="K11" s="39"/>
      <c r="L11" s="138" t="s">
        <v>351</v>
      </c>
      <c r="M11" s="139"/>
      <c r="N11" s="136"/>
      <c r="O11" s="136"/>
      <c r="P11" s="136" t="s">
        <v>411</v>
      </c>
    </row>
    <row r="12" spans="1:18" customFormat="1" x14ac:dyDescent="0.3">
      <c r="A12" s="39"/>
      <c r="B12" s="142" t="s">
        <v>329</v>
      </c>
      <c r="C12" s="142"/>
      <c r="D12" s="143"/>
      <c r="E12" s="132"/>
      <c r="F12" s="132"/>
      <c r="G12" s="132"/>
      <c r="H12" s="39"/>
      <c r="I12" s="39"/>
      <c r="J12" s="39"/>
      <c r="K12" s="39"/>
      <c r="L12" s="138" t="s">
        <v>333</v>
      </c>
      <c r="M12" s="140"/>
      <c r="N12" s="136"/>
      <c r="O12" s="136"/>
      <c r="P12" s="136" t="s">
        <v>338</v>
      </c>
    </row>
    <row r="13" spans="1:18" customFormat="1" x14ac:dyDescent="0.3">
      <c r="A13" s="39"/>
      <c r="B13" s="142" t="s">
        <v>330</v>
      </c>
      <c r="C13" s="142"/>
      <c r="D13" s="143"/>
      <c r="E13" s="132"/>
      <c r="F13" s="132"/>
      <c r="G13" s="132"/>
      <c r="H13" s="39"/>
      <c r="I13" s="39"/>
      <c r="J13" s="39"/>
      <c r="K13" s="39"/>
      <c r="L13" s="138" t="s">
        <v>334</v>
      </c>
      <c r="M13" s="138"/>
      <c r="N13" s="136"/>
      <c r="P13" s="136" t="s">
        <v>335</v>
      </c>
    </row>
    <row r="14" spans="1:18" customFormat="1" x14ac:dyDescent="0.3">
      <c r="A14" s="39"/>
      <c r="B14" s="142" t="s">
        <v>331</v>
      </c>
      <c r="C14" s="142"/>
      <c r="D14" s="143"/>
      <c r="E14" s="132"/>
      <c r="F14" s="132"/>
      <c r="G14" s="132"/>
      <c r="H14" s="39"/>
      <c r="I14" s="39"/>
      <c r="J14" s="39"/>
      <c r="K14" s="39"/>
      <c r="L14" s="138" t="s">
        <v>336</v>
      </c>
      <c r="M14" s="141"/>
      <c r="N14" s="39"/>
      <c r="P14" s="136" t="s">
        <v>337</v>
      </c>
    </row>
    <row r="15" spans="1:18" customFormat="1" x14ac:dyDescent="0.3">
      <c r="A15" s="39"/>
      <c r="B15" s="135"/>
      <c r="C15" s="134"/>
      <c r="D15" s="134"/>
      <c r="E15" s="132"/>
      <c r="F15" s="132"/>
      <c r="G15" s="132"/>
      <c r="H15" s="39"/>
      <c r="I15" s="39"/>
      <c r="J15" s="39"/>
      <c r="K15" s="39"/>
      <c r="L15" s="39"/>
      <c r="M15" s="39"/>
      <c r="N15" s="39"/>
      <c r="O15" s="39"/>
      <c r="P15" s="39"/>
    </row>
    <row r="16" spans="1:18" customFormat="1" x14ac:dyDescent="0.3">
      <c r="A16" s="39"/>
      <c r="B16" s="133" t="s">
        <v>438</v>
      </c>
      <c r="C16" s="132"/>
      <c r="D16" s="132"/>
      <c r="E16" s="132"/>
      <c r="F16" s="132"/>
      <c r="G16" s="132"/>
      <c r="H16" s="39"/>
      <c r="I16" s="39"/>
      <c r="J16" s="39"/>
      <c r="K16" s="39"/>
      <c r="L16" s="39"/>
      <c r="M16" s="39"/>
      <c r="N16" s="39"/>
      <c r="O16" s="39"/>
      <c r="P16" s="39"/>
    </row>
    <row r="17" spans="1:19" customFormat="1" x14ac:dyDescent="0.3">
      <c r="A17" s="39"/>
      <c r="B17" s="132"/>
      <c r="C17" s="132"/>
      <c r="D17" s="132"/>
      <c r="E17" s="132"/>
      <c r="F17" s="132"/>
      <c r="G17" s="132"/>
      <c r="H17" s="39"/>
      <c r="I17" s="39"/>
      <c r="J17" s="39"/>
      <c r="K17" s="39"/>
      <c r="L17" s="39"/>
      <c r="M17" s="39"/>
      <c r="N17" s="39"/>
      <c r="O17" s="39"/>
      <c r="P17" s="39"/>
    </row>
    <row r="18" spans="1:19" customFormat="1" x14ac:dyDescent="0.3">
      <c r="A18" s="39"/>
      <c r="B18" s="204" t="s">
        <v>346</v>
      </c>
      <c r="C18" s="204"/>
      <c r="D18" s="204"/>
      <c r="E18" s="204"/>
      <c r="F18" s="204"/>
      <c r="G18" s="204"/>
      <c r="H18" s="204"/>
      <c r="I18" s="204"/>
      <c r="J18" s="204"/>
      <c r="K18" s="204"/>
      <c r="L18" s="204"/>
      <c r="M18" s="204"/>
      <c r="N18" s="204"/>
      <c r="O18" s="204"/>
      <c r="P18" s="204"/>
      <c r="Q18" s="204"/>
      <c r="R18" s="204"/>
      <c r="S18" s="204"/>
    </row>
    <row r="19" spans="1:19" customFormat="1" x14ac:dyDescent="0.3">
      <c r="A19" s="39"/>
      <c r="B19" s="204"/>
      <c r="C19" s="204"/>
      <c r="D19" s="204"/>
      <c r="E19" s="204"/>
      <c r="F19" s="204"/>
      <c r="G19" s="204"/>
      <c r="H19" s="204"/>
      <c r="I19" s="204"/>
      <c r="J19" s="204"/>
      <c r="K19" s="204"/>
      <c r="L19" s="204"/>
      <c r="M19" s="204"/>
      <c r="N19" s="204"/>
      <c r="O19" s="204"/>
      <c r="P19" s="204"/>
      <c r="Q19" s="204"/>
      <c r="R19" s="204"/>
      <c r="S19" s="204"/>
    </row>
    <row r="20" spans="1:19" customFormat="1" x14ac:dyDescent="0.3">
      <c r="A20" s="39"/>
      <c r="B20" s="204"/>
      <c r="C20" s="204"/>
      <c r="D20" s="204"/>
      <c r="E20" s="204"/>
      <c r="F20" s="204"/>
      <c r="G20" s="204"/>
      <c r="H20" s="204"/>
      <c r="I20" s="204"/>
      <c r="J20" s="204"/>
      <c r="K20" s="204"/>
      <c r="L20" s="204"/>
      <c r="M20" s="204"/>
      <c r="N20" s="204"/>
      <c r="O20" s="204"/>
      <c r="P20" s="204"/>
      <c r="Q20" s="204"/>
      <c r="R20" s="204"/>
      <c r="S20" s="204"/>
    </row>
    <row r="21" spans="1:19" customFormat="1" x14ac:dyDescent="0.3">
      <c r="A21" s="39"/>
      <c r="B21" s="204"/>
      <c r="C21" s="204"/>
      <c r="D21" s="204"/>
      <c r="E21" s="204"/>
      <c r="F21" s="204"/>
      <c r="G21" s="204"/>
      <c r="H21" s="204"/>
      <c r="I21" s="204"/>
      <c r="J21" s="204"/>
      <c r="K21" s="204"/>
      <c r="L21" s="204"/>
      <c r="M21" s="204"/>
      <c r="N21" s="204"/>
      <c r="O21" s="204"/>
      <c r="P21" s="204"/>
      <c r="Q21" s="204"/>
      <c r="R21" s="204"/>
      <c r="S21" s="204"/>
    </row>
    <row r="22" spans="1:19" customFormat="1" x14ac:dyDescent="0.3">
      <c r="A22" s="39"/>
      <c r="B22" s="204"/>
      <c r="C22" s="204"/>
      <c r="D22" s="204"/>
      <c r="E22" s="204"/>
      <c r="F22" s="204"/>
      <c r="G22" s="204"/>
      <c r="H22" s="204"/>
      <c r="I22" s="204"/>
      <c r="J22" s="204"/>
      <c r="K22" s="204"/>
      <c r="L22" s="204"/>
      <c r="M22" s="204"/>
      <c r="N22" s="204"/>
      <c r="O22" s="204"/>
      <c r="P22" s="204"/>
      <c r="Q22" s="204"/>
      <c r="R22" s="204"/>
      <c r="S22" s="204"/>
    </row>
    <row r="23" spans="1:19" customFormat="1" x14ac:dyDescent="0.3">
      <c r="A23" s="39"/>
      <c r="B23" s="204"/>
      <c r="C23" s="204"/>
      <c r="D23" s="204"/>
      <c r="E23" s="204"/>
      <c r="F23" s="204"/>
      <c r="G23" s="204"/>
      <c r="H23" s="204"/>
      <c r="I23" s="204"/>
      <c r="J23" s="204"/>
      <c r="K23" s="204"/>
      <c r="L23" s="204"/>
      <c r="M23" s="204"/>
      <c r="N23" s="204"/>
      <c r="O23" s="204"/>
      <c r="P23" s="204"/>
      <c r="Q23" s="204"/>
      <c r="R23" s="204"/>
      <c r="S23" s="204"/>
    </row>
    <row r="24" spans="1:19" customFormat="1" x14ac:dyDescent="0.3">
      <c r="A24" s="39"/>
      <c r="B24" s="204"/>
      <c r="C24" s="204"/>
      <c r="D24" s="204"/>
      <c r="E24" s="204"/>
      <c r="F24" s="204"/>
      <c r="G24" s="204"/>
      <c r="H24" s="204"/>
      <c r="I24" s="204"/>
      <c r="J24" s="204"/>
      <c r="K24" s="204"/>
      <c r="L24" s="204"/>
      <c r="M24" s="204"/>
      <c r="N24" s="204"/>
      <c r="O24" s="204"/>
      <c r="P24" s="204"/>
      <c r="Q24" s="204"/>
      <c r="R24" s="204"/>
      <c r="S24" s="204"/>
    </row>
    <row r="25" spans="1:19" customFormat="1" x14ac:dyDescent="0.3">
      <c r="A25" s="39"/>
      <c r="B25" s="136"/>
      <c r="C25" s="136"/>
      <c r="D25" s="136"/>
      <c r="E25" s="136"/>
      <c r="F25" s="136"/>
      <c r="G25" s="39"/>
      <c r="H25" s="39"/>
      <c r="I25" s="39"/>
      <c r="J25" s="39"/>
      <c r="K25" s="39"/>
      <c r="L25" s="39"/>
      <c r="M25" s="39"/>
      <c r="N25" s="39"/>
      <c r="O25" s="39"/>
      <c r="P25" s="39"/>
    </row>
    <row r="26" spans="1:19" hidden="1" x14ac:dyDescent="0.3">
      <c r="B26" s="159"/>
      <c r="C26" s="159"/>
      <c r="D26" s="159"/>
      <c r="E26" s="159"/>
      <c r="F26" s="159"/>
    </row>
    <row r="27" spans="1:19" hidden="1" x14ac:dyDescent="0.3">
      <c r="B27" s="159"/>
      <c r="C27" s="159"/>
      <c r="D27" s="159"/>
      <c r="E27" s="159"/>
      <c r="F27" s="159"/>
    </row>
    <row r="28" spans="1:19" hidden="1" x14ac:dyDescent="0.3">
      <c r="B28" s="159"/>
      <c r="C28" s="159"/>
      <c r="D28" s="159"/>
      <c r="E28" s="159"/>
      <c r="F28" s="159"/>
    </row>
    <row r="29" spans="1:19" hidden="1" x14ac:dyDescent="0.3">
      <c r="B29" s="159"/>
      <c r="C29" s="159"/>
      <c r="D29" s="159"/>
      <c r="E29" s="159"/>
      <c r="F29" s="159"/>
    </row>
    <row r="30" spans="1:19" hidden="1" x14ac:dyDescent="0.3">
      <c r="B30" s="159"/>
      <c r="C30" s="159"/>
      <c r="D30" s="159"/>
      <c r="E30" s="159"/>
      <c r="F30" s="159"/>
    </row>
  </sheetData>
  <mergeCells count="1">
    <mergeCell ref="B18:S24"/>
  </mergeCells>
  <hyperlinks>
    <hyperlink ref="B9" location="'Environmental data'!Print_Area" display="Environmental data" xr:uid="{A05B64E8-A5FB-4A6D-A9A5-7748094EE5E5}"/>
    <hyperlink ref="B10" location="'Social data'!Print_Area" display="Social data" xr:uid="{D0B83CB0-BD8D-4633-BAFD-B3DF4FBDB48A}"/>
    <hyperlink ref="B13" location="'Nedbank public policies '!Print_Area" display="Nedbank public policies" xr:uid="{9F208F4E-B665-4399-A55D-7DF3067D1632}"/>
    <hyperlink ref="B14" location="'Nedbank commitments'!Print_Area" display="Nedbank commitments" xr:uid="{0C331D1C-16FC-40D5-9D53-D1215BE94C29}"/>
    <hyperlink ref="B11" location="'Social employment equity data'!Print_Area" display="Social employment equity data" xr:uid="{8A835971-7DE3-448A-876E-F74835F1FC63}"/>
    <hyperlink ref="B12" location="'Governance data'!Print_Area" display="Governance data" xr:uid="{5BEA0962-2400-4EC7-B8F4-840725476046}"/>
  </hyperlink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B23ED-FCF3-4996-92DB-E7AD0BC6F807}">
  <sheetPr>
    <tabColor rgb="FF78BE20"/>
  </sheetPr>
  <dimension ref="A1:J98"/>
  <sheetViews>
    <sheetView showGridLines="0" zoomScale="80" zoomScaleNormal="80" workbookViewId="0"/>
  </sheetViews>
  <sheetFormatPr defaultColWidth="0" defaultRowHeight="13.8" zeroHeight="1" x14ac:dyDescent="0.3"/>
  <cols>
    <col min="1" max="1" width="3.44140625" style="2" customWidth="1"/>
    <col min="2" max="2" width="8.6640625" style="1" customWidth="1"/>
    <col min="3" max="3" width="50.6640625" style="6" customWidth="1"/>
    <col min="4" max="4" width="11.77734375" style="186" customWidth="1"/>
    <col min="5" max="5" width="14.5546875" style="2" customWidth="1"/>
    <col min="6" max="7" width="13.5546875" style="2" customWidth="1"/>
    <col min="8" max="8" width="13.33203125" style="2" customWidth="1"/>
    <col min="9" max="9" width="97.6640625" style="2" bestFit="1" customWidth="1"/>
    <col min="10" max="10" width="7.6640625" style="2" customWidth="1"/>
    <col min="11" max="16384" width="22" style="2" hidden="1"/>
  </cols>
  <sheetData>
    <row r="1" spans="2:9" x14ac:dyDescent="0.3"/>
    <row r="2" spans="2:9" ht="21" x14ac:dyDescent="0.4">
      <c r="B2" s="59" t="s">
        <v>359</v>
      </c>
      <c r="C2" s="58"/>
      <c r="D2" s="196"/>
      <c r="E2" s="58"/>
      <c r="F2" s="58"/>
      <c r="G2" s="58"/>
      <c r="H2" s="58"/>
      <c r="I2"/>
    </row>
    <row r="3" spans="2:9" ht="21" x14ac:dyDescent="0.4">
      <c r="B3" s="59"/>
      <c r="C3" s="58"/>
      <c r="D3" s="196"/>
      <c r="E3" s="58"/>
      <c r="F3" s="58"/>
      <c r="G3" s="58"/>
      <c r="H3" s="58"/>
      <c r="I3" s="58"/>
    </row>
    <row r="4" spans="2:9" ht="13.2" customHeight="1" x14ac:dyDescent="0.3">
      <c r="B4" s="107"/>
      <c r="C4" s="213" t="s">
        <v>0</v>
      </c>
      <c r="D4" s="197"/>
      <c r="E4" s="217">
        <v>2020</v>
      </c>
      <c r="F4" s="215">
        <v>2019</v>
      </c>
      <c r="G4" s="215">
        <v>2018</v>
      </c>
      <c r="H4" s="215">
        <v>2017</v>
      </c>
      <c r="I4" s="208" t="s">
        <v>302</v>
      </c>
    </row>
    <row r="5" spans="2:9" ht="18.600000000000001" customHeight="1" x14ac:dyDescent="0.3">
      <c r="B5" s="108"/>
      <c r="C5" s="214"/>
      <c r="D5" s="187" t="s">
        <v>454</v>
      </c>
      <c r="E5" s="218"/>
      <c r="F5" s="216"/>
      <c r="G5" s="216"/>
      <c r="H5" s="216"/>
      <c r="I5" s="209"/>
    </row>
    <row r="6" spans="2:9" ht="20.100000000000001" customHeight="1" x14ac:dyDescent="0.3">
      <c r="B6" s="210" t="s">
        <v>342</v>
      </c>
      <c r="C6" s="86" t="s">
        <v>430</v>
      </c>
      <c r="D6" s="191" t="s">
        <v>455</v>
      </c>
      <c r="E6" s="64">
        <v>7.7</v>
      </c>
      <c r="F6" s="3">
        <v>2.7</v>
      </c>
      <c r="G6" s="3">
        <v>0</v>
      </c>
      <c r="H6" s="3">
        <v>0</v>
      </c>
      <c r="I6" s="120" t="s">
        <v>431</v>
      </c>
    </row>
    <row r="7" spans="2:9" ht="20.100000000000001" customHeight="1" x14ac:dyDescent="0.3">
      <c r="B7" s="211"/>
      <c r="C7" s="9" t="s">
        <v>1</v>
      </c>
      <c r="D7" s="192" t="s">
        <v>456</v>
      </c>
      <c r="E7" s="64" t="s">
        <v>3</v>
      </c>
      <c r="F7" s="4">
        <v>25.1</v>
      </c>
      <c r="G7" s="4">
        <v>31.3</v>
      </c>
      <c r="H7" s="5">
        <v>25.2</v>
      </c>
      <c r="I7" s="120" t="s">
        <v>323</v>
      </c>
    </row>
    <row r="8" spans="2:9" ht="20.100000000000001" customHeight="1" x14ac:dyDescent="0.3">
      <c r="B8" s="211"/>
      <c r="C8" s="9" t="s">
        <v>446</v>
      </c>
      <c r="D8" s="191" t="s">
        <v>455</v>
      </c>
      <c r="E8" s="65">
        <v>36.200000000000003</v>
      </c>
      <c r="F8" s="5">
        <v>35.9</v>
      </c>
      <c r="G8" s="181">
        <v>39.4</v>
      </c>
      <c r="H8" s="182">
        <v>29</v>
      </c>
      <c r="I8" s="120" t="s">
        <v>432</v>
      </c>
    </row>
    <row r="9" spans="2:9" ht="21" customHeight="1" x14ac:dyDescent="0.3">
      <c r="B9" s="211"/>
      <c r="C9" s="9" t="s">
        <v>473</v>
      </c>
      <c r="D9" s="191" t="s">
        <v>455</v>
      </c>
      <c r="E9" s="65">
        <v>31.5</v>
      </c>
      <c r="F9" s="5">
        <v>25.4</v>
      </c>
      <c r="G9" s="181">
        <v>23.1</v>
      </c>
      <c r="H9" s="182">
        <v>18.7</v>
      </c>
      <c r="I9" s="120" t="s">
        <v>432</v>
      </c>
    </row>
    <row r="10" spans="2:9" ht="21" customHeight="1" x14ac:dyDescent="0.3">
      <c r="B10" s="211"/>
      <c r="C10" s="9" t="s">
        <v>445</v>
      </c>
      <c r="D10" s="192" t="s">
        <v>456</v>
      </c>
      <c r="E10" s="65">
        <v>4.2</v>
      </c>
      <c r="F10" s="5">
        <v>4.3</v>
      </c>
      <c r="G10" s="181">
        <v>5.0999999999999996</v>
      </c>
      <c r="H10" s="182">
        <v>4</v>
      </c>
      <c r="I10" s="120" t="s">
        <v>2</v>
      </c>
    </row>
    <row r="11" spans="2:9" ht="20.100000000000001" customHeight="1" x14ac:dyDescent="0.3">
      <c r="B11" s="211"/>
      <c r="C11" s="9" t="s">
        <v>474</v>
      </c>
      <c r="D11" s="191" t="s">
        <v>455</v>
      </c>
      <c r="E11" s="65">
        <v>3.6</v>
      </c>
      <c r="F11" s="5">
        <v>3</v>
      </c>
      <c r="G11" s="5">
        <v>3</v>
      </c>
      <c r="H11" s="182">
        <v>2.6</v>
      </c>
      <c r="I11" s="120" t="s">
        <v>2</v>
      </c>
    </row>
    <row r="12" spans="2:9" ht="20.100000000000001" customHeight="1" x14ac:dyDescent="0.3">
      <c r="B12" s="211"/>
      <c r="C12" s="9" t="s">
        <v>443</v>
      </c>
      <c r="D12" s="191" t="s">
        <v>455</v>
      </c>
      <c r="E12" s="65">
        <v>0.4</v>
      </c>
      <c r="F12" s="5">
        <v>0.2</v>
      </c>
      <c r="G12" s="24" t="s">
        <v>3</v>
      </c>
      <c r="H12" s="24" t="s">
        <v>3</v>
      </c>
      <c r="I12" s="120" t="s">
        <v>449</v>
      </c>
    </row>
    <row r="13" spans="2:9" ht="20.100000000000001" customHeight="1" x14ac:dyDescent="0.3">
      <c r="B13" s="211"/>
      <c r="C13" s="9" t="s">
        <v>492</v>
      </c>
      <c r="D13" s="192" t="s">
        <v>456</v>
      </c>
      <c r="E13" s="65">
        <v>0.2</v>
      </c>
      <c r="F13" s="5">
        <v>0.2</v>
      </c>
      <c r="G13" s="24" t="s">
        <v>3</v>
      </c>
      <c r="H13" s="24" t="s">
        <v>3</v>
      </c>
      <c r="I13" s="120" t="s">
        <v>449</v>
      </c>
    </row>
    <row r="14" spans="2:9" ht="20.100000000000001" customHeight="1" x14ac:dyDescent="0.3">
      <c r="B14" s="211"/>
      <c r="C14" s="9" t="s">
        <v>475</v>
      </c>
      <c r="D14" s="192" t="s">
        <v>456</v>
      </c>
      <c r="E14" s="65">
        <v>0.7</v>
      </c>
      <c r="F14" s="5">
        <v>0.6</v>
      </c>
      <c r="G14" s="24" t="s">
        <v>3</v>
      </c>
      <c r="H14" s="24" t="s">
        <v>3</v>
      </c>
      <c r="I14" s="120"/>
    </row>
    <row r="15" spans="2:9" ht="25.8" customHeight="1" x14ac:dyDescent="0.3">
      <c r="B15" s="211"/>
      <c r="C15" s="9" t="s">
        <v>476</v>
      </c>
      <c r="D15" s="192" t="s">
        <v>456</v>
      </c>
      <c r="E15" s="65">
        <v>0.6</v>
      </c>
      <c r="F15" s="5">
        <v>0.6</v>
      </c>
      <c r="G15" s="24" t="s">
        <v>3</v>
      </c>
      <c r="H15" s="24" t="s">
        <v>3</v>
      </c>
      <c r="I15" s="120"/>
    </row>
    <row r="16" spans="2:9" ht="25.8" customHeight="1" x14ac:dyDescent="0.3">
      <c r="B16" s="211"/>
      <c r="C16" s="9" t="s">
        <v>477</v>
      </c>
      <c r="D16" s="192" t="s">
        <v>456</v>
      </c>
      <c r="E16" s="65">
        <v>0.1</v>
      </c>
      <c r="F16" s="5">
        <v>0.1</v>
      </c>
      <c r="G16" s="24" t="s">
        <v>3</v>
      </c>
      <c r="H16" s="24" t="s">
        <v>3</v>
      </c>
      <c r="I16" s="120"/>
    </row>
    <row r="17" spans="2:9" ht="25.8" customHeight="1" x14ac:dyDescent="0.3">
      <c r="B17" s="211"/>
      <c r="C17" s="9" t="s">
        <v>478</v>
      </c>
      <c r="D17" s="192" t="s">
        <v>456</v>
      </c>
      <c r="E17" s="65">
        <v>0.1</v>
      </c>
      <c r="F17" s="5">
        <v>0.1</v>
      </c>
      <c r="G17" s="24" t="s">
        <v>3</v>
      </c>
      <c r="H17" s="24" t="s">
        <v>3</v>
      </c>
      <c r="I17" s="120"/>
    </row>
    <row r="18" spans="2:9" ht="25.8" customHeight="1" x14ac:dyDescent="0.3">
      <c r="B18" s="211"/>
      <c r="C18" s="9" t="s">
        <v>448</v>
      </c>
      <c r="D18" s="191" t="s">
        <v>455</v>
      </c>
      <c r="E18" s="65">
        <v>37.200000000000003</v>
      </c>
      <c r="F18" s="54">
        <v>36.700000000000003</v>
      </c>
      <c r="G18" s="24" t="s">
        <v>3</v>
      </c>
      <c r="H18" s="24" t="s">
        <v>3</v>
      </c>
      <c r="I18" s="120" t="s">
        <v>450</v>
      </c>
    </row>
    <row r="19" spans="2:9" ht="25.8" customHeight="1" x14ac:dyDescent="0.3">
      <c r="B19" s="211"/>
      <c r="C19" s="9" t="s">
        <v>491</v>
      </c>
      <c r="D19" s="191" t="s">
        <v>455</v>
      </c>
      <c r="E19" s="65">
        <v>32.299999999999997</v>
      </c>
      <c r="F19" s="54">
        <v>26.1</v>
      </c>
      <c r="G19" s="24" t="s">
        <v>3</v>
      </c>
      <c r="H19" s="24" t="s">
        <v>3</v>
      </c>
      <c r="I19" s="120" t="s">
        <v>450</v>
      </c>
    </row>
    <row r="20" spans="2:9" ht="25.8" customHeight="1" x14ac:dyDescent="0.3">
      <c r="B20" s="211"/>
      <c r="C20" s="9" t="s">
        <v>444</v>
      </c>
      <c r="D20" s="192" t="s">
        <v>456</v>
      </c>
      <c r="E20" s="65">
        <v>4.3</v>
      </c>
      <c r="F20" s="54">
        <v>4.4000000000000004</v>
      </c>
      <c r="G20" s="24" t="s">
        <v>3</v>
      </c>
      <c r="H20" s="24" t="s">
        <v>3</v>
      </c>
      <c r="I20" s="120" t="s">
        <v>450</v>
      </c>
    </row>
    <row r="21" spans="2:9" ht="25.8" customHeight="1" x14ac:dyDescent="0.3">
      <c r="B21" s="211"/>
      <c r="C21" s="9" t="s">
        <v>490</v>
      </c>
      <c r="D21" s="191" t="s">
        <v>455</v>
      </c>
      <c r="E21" s="65">
        <v>3.7</v>
      </c>
      <c r="F21" s="54">
        <v>3.1</v>
      </c>
      <c r="G21" s="24" t="s">
        <v>3</v>
      </c>
      <c r="H21" s="24" t="s">
        <v>3</v>
      </c>
      <c r="I21" s="120" t="s">
        <v>450</v>
      </c>
    </row>
    <row r="22" spans="2:9" ht="20.100000000000001" customHeight="1" x14ac:dyDescent="0.3">
      <c r="B22" s="211"/>
      <c r="C22" s="9" t="s">
        <v>436</v>
      </c>
      <c r="D22" s="192" t="s">
        <v>456</v>
      </c>
      <c r="E22" s="64">
        <v>5.7</v>
      </c>
      <c r="F22" s="54">
        <v>5.7</v>
      </c>
      <c r="G22" s="24" t="s">
        <v>3</v>
      </c>
      <c r="H22" s="24" t="s">
        <v>3</v>
      </c>
      <c r="I22" s="120" t="s">
        <v>433</v>
      </c>
    </row>
    <row r="23" spans="2:9" ht="20.100000000000001" customHeight="1" x14ac:dyDescent="0.3">
      <c r="B23" s="211"/>
      <c r="C23" s="9" t="s">
        <v>483</v>
      </c>
      <c r="D23" s="192" t="s">
        <v>456</v>
      </c>
      <c r="E23" s="64">
        <v>3.6</v>
      </c>
      <c r="F23" s="54">
        <v>3.5</v>
      </c>
      <c r="G23" s="24" t="s">
        <v>3</v>
      </c>
      <c r="H23" s="24" t="s">
        <v>3</v>
      </c>
      <c r="I23" s="120" t="s">
        <v>365</v>
      </c>
    </row>
    <row r="24" spans="2:9" ht="20.100000000000001" customHeight="1" x14ac:dyDescent="0.3">
      <c r="B24" s="211"/>
      <c r="C24" s="9" t="s">
        <v>482</v>
      </c>
      <c r="D24" s="192" t="s">
        <v>456</v>
      </c>
      <c r="E24" s="64">
        <v>0.7</v>
      </c>
      <c r="F24" s="54">
        <v>0.7</v>
      </c>
      <c r="G24" s="24" t="s">
        <v>3</v>
      </c>
      <c r="H24" s="24" t="s">
        <v>3</v>
      </c>
      <c r="I24" s="120" t="s">
        <v>435</v>
      </c>
    </row>
    <row r="25" spans="2:9" ht="20.100000000000001" customHeight="1" x14ac:dyDescent="0.3">
      <c r="B25" s="211"/>
      <c r="C25" s="9" t="s">
        <v>481</v>
      </c>
      <c r="D25" s="192" t="s">
        <v>456</v>
      </c>
      <c r="E25" s="64">
        <v>0.4</v>
      </c>
      <c r="F25" s="54">
        <v>0.4</v>
      </c>
      <c r="G25" s="24" t="s">
        <v>3</v>
      </c>
      <c r="H25" s="24" t="s">
        <v>3</v>
      </c>
      <c r="I25" s="120" t="s">
        <v>365</v>
      </c>
    </row>
    <row r="26" spans="2:9" ht="20.100000000000001" customHeight="1" x14ac:dyDescent="0.3">
      <c r="B26" s="211"/>
      <c r="C26" s="9" t="s">
        <v>437</v>
      </c>
      <c r="D26" s="192" t="s">
        <v>457</v>
      </c>
      <c r="E26" s="65">
        <v>15.9</v>
      </c>
      <c r="F26" s="54">
        <v>19.8</v>
      </c>
      <c r="G26" s="24" t="s">
        <v>3</v>
      </c>
      <c r="H26" s="24" t="s">
        <v>3</v>
      </c>
      <c r="I26" s="185" t="s">
        <v>442</v>
      </c>
    </row>
    <row r="27" spans="2:9" ht="20.100000000000001" customHeight="1" x14ac:dyDescent="0.3">
      <c r="B27" s="211"/>
      <c r="C27" s="9" t="s">
        <v>480</v>
      </c>
      <c r="D27" s="192" t="s">
        <v>457</v>
      </c>
      <c r="E27" s="65">
        <v>10.9</v>
      </c>
      <c r="F27" s="54">
        <v>12.2</v>
      </c>
      <c r="G27" s="24" t="s">
        <v>3</v>
      </c>
      <c r="H27" s="24" t="s">
        <v>3</v>
      </c>
      <c r="I27" s="184" t="s">
        <v>441</v>
      </c>
    </row>
    <row r="28" spans="2:9" ht="20.100000000000001" customHeight="1" x14ac:dyDescent="0.3">
      <c r="B28" s="211"/>
      <c r="C28" s="9" t="s">
        <v>472</v>
      </c>
      <c r="D28" s="192" t="s">
        <v>457</v>
      </c>
      <c r="E28" s="65">
        <v>1.8</v>
      </c>
      <c r="F28" s="54">
        <v>2.4</v>
      </c>
      <c r="G28" s="24" t="s">
        <v>3</v>
      </c>
      <c r="H28" s="24" t="s">
        <v>3</v>
      </c>
      <c r="I28" s="185" t="s">
        <v>442</v>
      </c>
    </row>
    <row r="29" spans="2:9" ht="20.100000000000001" customHeight="1" x14ac:dyDescent="0.3">
      <c r="B29" s="211"/>
      <c r="C29" s="9" t="s">
        <v>479</v>
      </c>
      <c r="D29" s="192" t="s">
        <v>456</v>
      </c>
      <c r="E29" s="65">
        <v>1.3</v>
      </c>
      <c r="F29" s="54">
        <v>1.4</v>
      </c>
      <c r="G29" s="24" t="s">
        <v>3</v>
      </c>
      <c r="H29" s="24" t="s">
        <v>3</v>
      </c>
      <c r="I29" s="184" t="s">
        <v>441</v>
      </c>
    </row>
    <row r="30" spans="2:9" ht="20.100000000000001" customHeight="1" x14ac:dyDescent="0.3">
      <c r="B30" s="211"/>
      <c r="C30" s="9" t="s">
        <v>439</v>
      </c>
      <c r="D30" s="191" t="s">
        <v>455</v>
      </c>
      <c r="E30" s="65">
        <v>4.5999999999999996</v>
      </c>
      <c r="F30" s="54">
        <v>3.7</v>
      </c>
      <c r="G30" s="24" t="s">
        <v>3</v>
      </c>
      <c r="H30" s="24" t="s">
        <v>3</v>
      </c>
      <c r="I30" s="120" t="s">
        <v>434</v>
      </c>
    </row>
    <row r="31" spans="2:9" ht="20.100000000000001" customHeight="1" x14ac:dyDescent="0.3">
      <c r="B31" s="211"/>
      <c r="C31" s="9" t="s">
        <v>485</v>
      </c>
      <c r="D31" s="192" t="s">
        <v>457</v>
      </c>
      <c r="E31" s="65">
        <v>1.8</v>
      </c>
      <c r="F31" s="54">
        <v>2.7</v>
      </c>
      <c r="G31" s="24" t="s">
        <v>3</v>
      </c>
      <c r="H31" s="24" t="s">
        <v>3</v>
      </c>
      <c r="I31" s="120" t="s">
        <v>434</v>
      </c>
    </row>
    <row r="32" spans="2:9" ht="20.100000000000001" customHeight="1" x14ac:dyDescent="0.3">
      <c r="B32" s="211"/>
      <c r="C32" s="9" t="s">
        <v>440</v>
      </c>
      <c r="D32" s="192" t="s">
        <v>456</v>
      </c>
      <c r="E32" s="65">
        <v>0.5</v>
      </c>
      <c r="F32" s="54">
        <v>0.4</v>
      </c>
      <c r="G32" s="24" t="s">
        <v>3</v>
      </c>
      <c r="H32" s="24" t="s">
        <v>3</v>
      </c>
      <c r="I32" s="120" t="s">
        <v>434</v>
      </c>
    </row>
    <row r="33" spans="2:9" ht="20.100000000000001" customHeight="1" x14ac:dyDescent="0.3">
      <c r="B33" s="211"/>
      <c r="C33" s="9" t="s">
        <v>484</v>
      </c>
      <c r="D33" s="192" t="s">
        <v>456</v>
      </c>
      <c r="E33" s="65">
        <v>0.2</v>
      </c>
      <c r="F33" s="54">
        <v>0.3</v>
      </c>
      <c r="G33" s="24" t="s">
        <v>3</v>
      </c>
      <c r="H33" s="24" t="s">
        <v>3</v>
      </c>
      <c r="I33" s="120" t="s">
        <v>434</v>
      </c>
    </row>
    <row r="34" spans="2:9" ht="20.100000000000001" customHeight="1" x14ac:dyDescent="0.3">
      <c r="B34" s="211"/>
      <c r="C34" s="9" t="s">
        <v>486</v>
      </c>
      <c r="D34" s="192" t="s">
        <v>457</v>
      </c>
      <c r="E34" s="65">
        <v>11.5</v>
      </c>
      <c r="F34" s="54">
        <v>12.4</v>
      </c>
      <c r="G34" s="24" t="s">
        <v>3</v>
      </c>
      <c r="H34" s="24" t="s">
        <v>3</v>
      </c>
      <c r="I34" s="120"/>
    </row>
    <row r="35" spans="2:9" ht="20.100000000000001" customHeight="1" x14ac:dyDescent="0.3">
      <c r="B35" s="211"/>
      <c r="C35" s="9" t="s">
        <v>487</v>
      </c>
      <c r="D35" s="192" t="s">
        <v>457</v>
      </c>
      <c r="E35" s="65">
        <v>10.199999999999999</v>
      </c>
      <c r="F35" s="54">
        <v>10.8</v>
      </c>
      <c r="G35" s="24" t="s">
        <v>3</v>
      </c>
      <c r="H35" s="24" t="s">
        <v>3</v>
      </c>
      <c r="I35" s="120"/>
    </row>
    <row r="36" spans="2:9" ht="25.8" customHeight="1" x14ac:dyDescent="0.3">
      <c r="B36" s="211"/>
      <c r="C36" s="9" t="s">
        <v>489</v>
      </c>
      <c r="D36" s="192" t="s">
        <v>457</v>
      </c>
      <c r="E36" s="65">
        <v>1.3</v>
      </c>
      <c r="F36" s="54">
        <v>1.5</v>
      </c>
      <c r="G36" s="24" t="s">
        <v>3</v>
      </c>
      <c r="H36" s="24" t="s">
        <v>3</v>
      </c>
      <c r="I36" s="120"/>
    </row>
    <row r="37" spans="2:9" ht="25.8" customHeight="1" x14ac:dyDescent="0.3">
      <c r="B37" s="211"/>
      <c r="C37" s="9" t="s">
        <v>488</v>
      </c>
      <c r="D37" s="192" t="s">
        <v>457</v>
      </c>
      <c r="E37" s="65">
        <v>1.2</v>
      </c>
      <c r="F37" s="54">
        <v>1.3</v>
      </c>
      <c r="G37" s="24" t="s">
        <v>3</v>
      </c>
      <c r="H37" s="24" t="s">
        <v>3</v>
      </c>
      <c r="I37" s="120"/>
    </row>
    <row r="38" spans="2:9" ht="31.8" customHeight="1" x14ac:dyDescent="0.3">
      <c r="B38" s="212"/>
      <c r="C38" s="9" t="s">
        <v>462</v>
      </c>
      <c r="D38" s="192"/>
      <c r="E38" s="193">
        <v>559</v>
      </c>
      <c r="F38" s="24" t="s">
        <v>3</v>
      </c>
      <c r="G38" s="24" t="s">
        <v>3</v>
      </c>
      <c r="H38" s="24" t="s">
        <v>3</v>
      </c>
      <c r="I38" s="120"/>
    </row>
    <row r="39" spans="2:9" x14ac:dyDescent="0.3">
      <c r="B39" s="2"/>
      <c r="C39" s="73" t="s">
        <v>301</v>
      </c>
      <c r="D39" s="189"/>
      <c r="E39" s="41"/>
      <c r="F39" s="41"/>
      <c r="G39" s="41"/>
      <c r="H39" s="41"/>
    </row>
    <row r="40" spans="2:9" x14ac:dyDescent="0.3">
      <c r="B40" s="2"/>
      <c r="C40" s="73" t="s">
        <v>447</v>
      </c>
      <c r="D40" s="189"/>
      <c r="E40" s="41"/>
      <c r="F40" s="41"/>
      <c r="G40" s="41"/>
      <c r="H40" s="41"/>
    </row>
    <row r="41" spans="2:9" x14ac:dyDescent="0.3">
      <c r="B41" s="2"/>
      <c r="C41" s="73"/>
      <c r="D41" s="189"/>
      <c r="E41" s="41"/>
      <c r="F41" s="41"/>
      <c r="G41" s="41"/>
      <c r="H41" s="41"/>
    </row>
    <row r="42" spans="2:9" ht="30.75" customHeight="1" x14ac:dyDescent="0.3">
      <c r="B42" s="112"/>
      <c r="C42" s="113" t="s">
        <v>5</v>
      </c>
      <c r="D42" s="198"/>
      <c r="E42" s="170">
        <v>2020</v>
      </c>
      <c r="F42" s="171">
        <v>2019</v>
      </c>
      <c r="G42" s="74">
        <v>2018</v>
      </c>
      <c r="H42" s="74">
        <v>2017</v>
      </c>
      <c r="I42" s="75" t="s">
        <v>302</v>
      </c>
    </row>
    <row r="43" spans="2:9" ht="20.100000000000001" customHeight="1" x14ac:dyDescent="0.3">
      <c r="B43" s="205" t="s">
        <v>4</v>
      </c>
      <c r="C43" s="111" t="s">
        <v>6</v>
      </c>
      <c r="D43" s="192" t="s">
        <v>457</v>
      </c>
      <c r="E43" s="66">
        <v>1260.48</v>
      </c>
      <c r="F43" s="51">
        <v>1465.86112624</v>
      </c>
      <c r="G43" s="51">
        <v>1021.96</v>
      </c>
      <c r="H43" s="55">
        <v>962.35</v>
      </c>
      <c r="I43" s="120"/>
    </row>
    <row r="44" spans="2:9" ht="20.100000000000001" customHeight="1" x14ac:dyDescent="0.3">
      <c r="B44" s="206"/>
      <c r="C44" s="9" t="s">
        <v>385</v>
      </c>
      <c r="D44" s="192"/>
      <c r="E44" s="66">
        <v>943.67</v>
      </c>
      <c r="F44" s="51">
        <v>1268.4164812199999</v>
      </c>
      <c r="G44" s="51">
        <v>618.66</v>
      </c>
      <c r="H44" s="55">
        <v>506.02</v>
      </c>
      <c r="I44" s="120"/>
    </row>
    <row r="45" spans="2:9" ht="20.100000000000001" customHeight="1" x14ac:dyDescent="0.3">
      <c r="B45" s="206"/>
      <c r="C45" s="9" t="s">
        <v>7</v>
      </c>
      <c r="D45" s="191"/>
      <c r="E45" s="66">
        <v>220.87</v>
      </c>
      <c r="F45" s="51">
        <v>43.89</v>
      </c>
      <c r="G45" s="51">
        <v>248.74</v>
      </c>
      <c r="H45" s="55">
        <v>312.88</v>
      </c>
      <c r="I45" s="120"/>
    </row>
    <row r="46" spans="2:9" ht="20.100000000000001" customHeight="1" x14ac:dyDescent="0.3">
      <c r="B46" s="206"/>
      <c r="C46" s="9" t="s">
        <v>8</v>
      </c>
      <c r="D46" s="192"/>
      <c r="E46" s="66">
        <v>95.94</v>
      </c>
      <c r="F46" s="51">
        <v>153.55464502000007</v>
      </c>
      <c r="G46" s="51">
        <v>154.56</v>
      </c>
      <c r="H46" s="55">
        <v>143.44</v>
      </c>
      <c r="I46" s="120"/>
    </row>
    <row r="47" spans="2:9" ht="20.100000000000001" customHeight="1" x14ac:dyDescent="0.3">
      <c r="B47" s="206"/>
      <c r="C47" s="7" t="s">
        <v>9</v>
      </c>
      <c r="D47" s="192" t="s">
        <v>457</v>
      </c>
      <c r="E47" s="66">
        <v>118047</v>
      </c>
      <c r="F47" s="51">
        <v>137102.83239897696</v>
      </c>
      <c r="G47" s="51">
        <v>142253.65</v>
      </c>
      <c r="H47" s="55">
        <v>148516.78</v>
      </c>
      <c r="I47" s="144"/>
    </row>
    <row r="48" spans="2:9" ht="20.100000000000001" customHeight="1" x14ac:dyDescent="0.3">
      <c r="B48" s="206"/>
      <c r="C48" s="9" t="s">
        <v>10</v>
      </c>
      <c r="D48" s="192"/>
      <c r="E48" s="66">
        <v>108810.89</v>
      </c>
      <c r="F48" s="51">
        <v>127433.24849396068</v>
      </c>
      <c r="G48" s="51">
        <v>132941.85</v>
      </c>
      <c r="H48" s="55">
        <v>136532.35999999999</v>
      </c>
      <c r="I48" s="144"/>
    </row>
    <row r="49" spans="2:9" ht="20.100000000000001" customHeight="1" x14ac:dyDescent="0.3">
      <c r="B49" s="206"/>
      <c r="C49" s="9" t="s">
        <v>11</v>
      </c>
      <c r="D49" s="192"/>
      <c r="E49" s="66">
        <v>9236.2000000000007</v>
      </c>
      <c r="F49" s="51">
        <v>9669.5839050162867</v>
      </c>
      <c r="G49" s="51">
        <v>9311.7900000000009</v>
      </c>
      <c r="H49" s="55">
        <v>11984.42</v>
      </c>
      <c r="I49" s="144"/>
    </row>
    <row r="50" spans="2:9" ht="20.100000000000001" customHeight="1" x14ac:dyDescent="0.3">
      <c r="B50" s="206"/>
      <c r="C50" s="85" t="s">
        <v>12</v>
      </c>
      <c r="D50" s="192" t="s">
        <v>457</v>
      </c>
      <c r="E50" s="66">
        <f>SUM(E48:E49)+E43</f>
        <v>119307.56999999999</v>
      </c>
      <c r="F50" s="51">
        <v>138568.69352521695</v>
      </c>
      <c r="G50" s="51">
        <v>143275.60999999999</v>
      </c>
      <c r="H50" s="55">
        <v>149479.13</v>
      </c>
      <c r="I50" s="119" t="s">
        <v>13</v>
      </c>
    </row>
    <row r="51" spans="2:9" ht="20.100000000000001" customHeight="1" x14ac:dyDescent="0.3">
      <c r="B51" s="206"/>
      <c r="C51" s="7" t="s">
        <v>14</v>
      </c>
      <c r="D51" s="192" t="s">
        <v>457</v>
      </c>
      <c r="E51" s="66">
        <v>18232</v>
      </c>
      <c r="F51" s="51">
        <v>49874.760379857071</v>
      </c>
      <c r="G51" s="51">
        <v>53716.23</v>
      </c>
      <c r="H51" s="55">
        <v>56090.310000000005</v>
      </c>
      <c r="I51" s="144"/>
    </row>
    <row r="52" spans="2:9" ht="20.100000000000001" customHeight="1" x14ac:dyDescent="0.3">
      <c r="B52" s="206"/>
      <c r="C52" s="9" t="s">
        <v>15</v>
      </c>
      <c r="D52" s="192"/>
      <c r="E52" s="66">
        <v>69.849999999999994</v>
      </c>
      <c r="F52" s="51">
        <v>338.28</v>
      </c>
      <c r="G52" s="51">
        <v>399.95</v>
      </c>
      <c r="H52" s="55">
        <v>353</v>
      </c>
      <c r="I52" s="144"/>
    </row>
    <row r="53" spans="2:9" ht="20.100000000000001" customHeight="1" x14ac:dyDescent="0.3">
      <c r="B53" s="206"/>
      <c r="C53" s="17" t="s">
        <v>16</v>
      </c>
      <c r="D53" s="192"/>
      <c r="E53" s="66">
        <v>1073.2</v>
      </c>
      <c r="F53" s="21">
        <v>4729.2354366240679</v>
      </c>
      <c r="G53" s="21">
        <v>5748.13</v>
      </c>
      <c r="H53" s="20">
        <v>5623.98</v>
      </c>
      <c r="I53" s="144"/>
    </row>
    <row r="54" spans="2:9" ht="20.100000000000001" customHeight="1" x14ac:dyDescent="0.3">
      <c r="B54" s="206"/>
      <c r="C54" s="17" t="s">
        <v>17</v>
      </c>
      <c r="D54" s="192"/>
      <c r="E54" s="66">
        <v>2290.21</v>
      </c>
      <c r="F54" s="21">
        <v>4429.7349432330029</v>
      </c>
      <c r="G54" s="21">
        <v>4885.72</v>
      </c>
      <c r="H54" s="20">
        <v>5657.82</v>
      </c>
      <c r="I54" s="144"/>
    </row>
    <row r="55" spans="2:9" ht="20.100000000000001" customHeight="1" x14ac:dyDescent="0.3">
      <c r="B55" s="206"/>
      <c r="C55" s="17" t="s">
        <v>18</v>
      </c>
      <c r="D55" s="192"/>
      <c r="E55" s="66">
        <v>14075.01</v>
      </c>
      <c r="F55" s="21">
        <v>38980.86</v>
      </c>
      <c r="G55" s="21">
        <v>40804.660000000003</v>
      </c>
      <c r="H55" s="20">
        <v>42227.360000000001</v>
      </c>
      <c r="I55" s="144"/>
    </row>
    <row r="56" spans="2:9" ht="20.100000000000001" customHeight="1" x14ac:dyDescent="0.3">
      <c r="B56" s="206"/>
      <c r="C56" s="17" t="s">
        <v>19</v>
      </c>
      <c r="D56" s="192"/>
      <c r="E56" s="66">
        <v>724.17</v>
      </c>
      <c r="F56" s="21">
        <v>1396.65</v>
      </c>
      <c r="G56" s="21">
        <v>1877.77</v>
      </c>
      <c r="H56" s="20">
        <v>2228.15</v>
      </c>
      <c r="I56" s="144"/>
    </row>
    <row r="57" spans="2:9" s="8" customFormat="1" ht="20.100000000000001" customHeight="1" x14ac:dyDescent="0.3">
      <c r="B57" s="206"/>
      <c r="C57" s="40" t="s">
        <v>386</v>
      </c>
      <c r="D57" s="192" t="s">
        <v>457</v>
      </c>
      <c r="E57" s="67">
        <f>E50+E51</f>
        <v>137539.57</v>
      </c>
      <c r="F57" s="21">
        <v>188443.45390507401</v>
      </c>
      <c r="G57" s="21">
        <v>196991.84</v>
      </c>
      <c r="H57" s="20">
        <v>205569.44</v>
      </c>
      <c r="I57" s="119" t="s">
        <v>20</v>
      </c>
    </row>
    <row r="58" spans="2:9" ht="20.100000000000001" customHeight="1" x14ac:dyDescent="0.3">
      <c r="B58" s="206"/>
      <c r="C58" s="17" t="s">
        <v>21</v>
      </c>
      <c r="D58" s="188"/>
      <c r="E58" s="64"/>
      <c r="F58" s="42"/>
      <c r="G58" s="42"/>
      <c r="H58" s="43"/>
      <c r="I58" s="144"/>
    </row>
    <row r="59" spans="2:9" ht="20.100000000000001" customHeight="1" x14ac:dyDescent="0.3">
      <c r="B59" s="206"/>
      <c r="C59" s="49" t="s">
        <v>22</v>
      </c>
      <c r="D59" s="188"/>
      <c r="E59" s="68">
        <v>0.92</v>
      </c>
      <c r="F59" s="42">
        <v>0.77787850724621554</v>
      </c>
      <c r="G59" s="42">
        <v>0.52</v>
      </c>
      <c r="H59" s="43">
        <v>0.47</v>
      </c>
      <c r="I59" s="145"/>
    </row>
    <row r="60" spans="2:9" ht="20.100000000000001" customHeight="1" x14ac:dyDescent="0.3">
      <c r="B60" s="206"/>
      <c r="C60" s="49" t="s">
        <v>23</v>
      </c>
      <c r="D60" s="188"/>
      <c r="E60" s="69">
        <v>85.83</v>
      </c>
      <c r="F60" s="15">
        <v>72.755423209362718</v>
      </c>
      <c r="G60" s="15">
        <v>72.209999999999994</v>
      </c>
      <c r="H60" s="19">
        <v>72.25</v>
      </c>
      <c r="I60" s="145"/>
    </row>
    <row r="61" spans="2:9" ht="20.100000000000001" customHeight="1" x14ac:dyDescent="0.3">
      <c r="B61" s="206"/>
      <c r="C61" s="49" t="s">
        <v>24</v>
      </c>
      <c r="D61" s="188"/>
      <c r="E61" s="121">
        <v>86.74</v>
      </c>
      <c r="F61" s="15">
        <v>73.533301716608932</v>
      </c>
      <c r="G61" s="15">
        <v>72.72999999999999</v>
      </c>
      <c r="H61" s="19">
        <v>72.72</v>
      </c>
      <c r="I61" s="145"/>
    </row>
    <row r="62" spans="2:9" ht="20.100000000000001" customHeight="1" x14ac:dyDescent="0.3">
      <c r="B62" s="206"/>
      <c r="C62" s="49" t="s">
        <v>25</v>
      </c>
      <c r="D62" s="188"/>
      <c r="E62" s="121">
        <v>3.02</v>
      </c>
      <c r="F62" s="44">
        <v>5.7809916736851648</v>
      </c>
      <c r="G62" s="44">
        <v>6.55</v>
      </c>
      <c r="H62" s="45">
        <v>6.74</v>
      </c>
      <c r="I62" s="145"/>
    </row>
    <row r="63" spans="2:9" ht="20.100000000000001" customHeight="1" x14ac:dyDescent="0.3">
      <c r="B63" s="206"/>
      <c r="C63" s="49" t="s">
        <v>26</v>
      </c>
      <c r="D63" s="188"/>
      <c r="E63" s="69">
        <v>10.23</v>
      </c>
      <c r="F63" s="44">
        <v>20.68570660970591</v>
      </c>
      <c r="G63" s="44">
        <v>20.71</v>
      </c>
      <c r="H63" s="45">
        <v>20.54</v>
      </c>
      <c r="I63" s="145"/>
    </row>
    <row r="64" spans="2:9" ht="25.8" customHeight="1" x14ac:dyDescent="0.3">
      <c r="B64" s="206"/>
      <c r="C64" s="17" t="s">
        <v>387</v>
      </c>
      <c r="D64" s="192" t="s">
        <v>457</v>
      </c>
      <c r="E64" s="64">
        <v>4.71</v>
      </c>
      <c r="F64" s="42">
        <v>6.09</v>
      </c>
      <c r="G64" s="42">
        <v>6.3</v>
      </c>
      <c r="H64" s="43">
        <v>6.37</v>
      </c>
      <c r="I64" s="120" t="s">
        <v>463</v>
      </c>
    </row>
    <row r="65" spans="2:10" ht="20.100000000000001" customHeight="1" x14ac:dyDescent="0.3">
      <c r="B65" s="206"/>
      <c r="C65" s="9" t="s">
        <v>388</v>
      </c>
      <c r="D65" s="192" t="s">
        <v>457</v>
      </c>
      <c r="E65" s="70">
        <v>0.22</v>
      </c>
      <c r="F65" s="42">
        <v>0.29332716087169142</v>
      </c>
      <c r="G65" s="42">
        <v>0.28999999999999998</v>
      </c>
      <c r="H65" s="43">
        <v>0.28000000000000003</v>
      </c>
      <c r="I65" s="120"/>
    </row>
    <row r="66" spans="2:10" ht="20.100000000000001" customHeight="1" x14ac:dyDescent="0.3">
      <c r="B66" s="206"/>
      <c r="C66" s="17" t="s">
        <v>389</v>
      </c>
      <c r="D66" s="192" t="s">
        <v>457</v>
      </c>
      <c r="E66" s="65">
        <v>3.35</v>
      </c>
      <c r="F66" s="15">
        <v>3.77</v>
      </c>
      <c r="G66" s="15">
        <v>3.85</v>
      </c>
      <c r="H66" s="19">
        <v>4.25</v>
      </c>
      <c r="I66" s="120"/>
    </row>
    <row r="67" spans="2:10" ht="20.100000000000001" customHeight="1" x14ac:dyDescent="0.3">
      <c r="B67" s="206"/>
      <c r="C67" s="7" t="s">
        <v>27</v>
      </c>
      <c r="D67" s="199"/>
      <c r="E67" s="65"/>
      <c r="F67" s="15"/>
      <c r="G67" s="15"/>
      <c r="H67" s="19"/>
      <c r="I67" s="120"/>
    </row>
    <row r="68" spans="2:10" ht="20.100000000000001" customHeight="1" x14ac:dyDescent="0.3">
      <c r="B68" s="206"/>
      <c r="C68" s="17" t="s">
        <v>28</v>
      </c>
      <c r="D68" s="192" t="s">
        <v>457</v>
      </c>
      <c r="E68" s="66">
        <v>115732438</v>
      </c>
      <c r="F68" s="21">
        <v>138487709.49391598</v>
      </c>
      <c r="G68" s="21">
        <v>143690551</v>
      </c>
      <c r="H68" s="20">
        <v>150016948</v>
      </c>
      <c r="I68" s="146"/>
    </row>
    <row r="69" spans="2:10" ht="25.8" customHeight="1" x14ac:dyDescent="0.3">
      <c r="B69" s="206"/>
      <c r="C69" s="17" t="s">
        <v>29</v>
      </c>
      <c r="D69" s="192" t="s">
        <v>457</v>
      </c>
      <c r="E69" s="66">
        <v>3963</v>
      </c>
      <c r="F69" s="21">
        <v>4477.3110954678468</v>
      </c>
      <c r="G69" s="21">
        <v>4599</v>
      </c>
      <c r="H69" s="20">
        <v>4652</v>
      </c>
      <c r="I69" s="146" t="s">
        <v>464</v>
      </c>
    </row>
    <row r="70" spans="2:10" ht="20.100000000000001" customHeight="1" x14ac:dyDescent="0.3">
      <c r="B70" s="206"/>
      <c r="C70" s="7" t="s">
        <v>30</v>
      </c>
      <c r="D70" s="199"/>
      <c r="E70" s="66"/>
      <c r="F70" s="21"/>
      <c r="G70" s="21"/>
      <c r="H70" s="20"/>
      <c r="I70" s="146"/>
    </row>
    <row r="71" spans="2:10" ht="20.100000000000001" customHeight="1" x14ac:dyDescent="0.3">
      <c r="B71" s="206"/>
      <c r="C71" s="17" t="s">
        <v>31</v>
      </c>
      <c r="D71" s="192" t="s">
        <v>457</v>
      </c>
      <c r="E71" s="66">
        <v>625340</v>
      </c>
      <c r="F71" s="21">
        <v>642434.38400000008</v>
      </c>
      <c r="G71" s="21">
        <v>686921</v>
      </c>
      <c r="H71" s="20">
        <v>745429</v>
      </c>
      <c r="I71" s="146" t="s">
        <v>506</v>
      </c>
    </row>
    <row r="72" spans="2:10" ht="20.100000000000001" customHeight="1" x14ac:dyDescent="0.3">
      <c r="B72" s="206"/>
      <c r="C72" s="17" t="s">
        <v>32</v>
      </c>
      <c r="D72" s="192" t="s">
        <v>457</v>
      </c>
      <c r="E72" s="66">
        <v>29206</v>
      </c>
      <c r="F72" s="21">
        <v>30931</v>
      </c>
      <c r="G72" s="21">
        <v>31244</v>
      </c>
      <c r="H72" s="20">
        <v>32249</v>
      </c>
      <c r="I72" s="146"/>
      <c r="J72" s="50"/>
    </row>
    <row r="73" spans="2:10" ht="20.100000000000001" customHeight="1" x14ac:dyDescent="0.3">
      <c r="B73" s="206"/>
      <c r="C73" s="17" t="s">
        <v>33</v>
      </c>
      <c r="D73" s="188"/>
      <c r="E73" s="64">
        <v>100</v>
      </c>
      <c r="F73" s="21">
        <v>100</v>
      </c>
      <c r="G73" s="21">
        <v>100</v>
      </c>
      <c r="H73" s="20">
        <v>100</v>
      </c>
      <c r="I73" s="147"/>
    </row>
    <row r="74" spans="2:10" ht="20.100000000000001" customHeight="1" x14ac:dyDescent="0.3">
      <c r="B74" s="206"/>
      <c r="C74" s="7" t="s">
        <v>34</v>
      </c>
      <c r="D74" s="199"/>
      <c r="E74" s="66"/>
      <c r="F74" s="21"/>
      <c r="G74" s="21"/>
      <c r="H74" s="20"/>
      <c r="I74" s="146"/>
    </row>
    <row r="75" spans="2:10" ht="25.8" customHeight="1" x14ac:dyDescent="0.3">
      <c r="B75" s="206"/>
      <c r="C75" s="17" t="s">
        <v>35</v>
      </c>
      <c r="D75" s="192" t="s">
        <v>457</v>
      </c>
      <c r="E75" s="193">
        <v>424.09</v>
      </c>
      <c r="F75" s="21">
        <v>826</v>
      </c>
      <c r="G75" s="21">
        <v>1102</v>
      </c>
      <c r="H75" s="20">
        <v>1306</v>
      </c>
      <c r="I75" s="119" t="s">
        <v>465</v>
      </c>
    </row>
    <row r="76" spans="2:10" ht="20.100000000000001" customHeight="1" x14ac:dyDescent="0.3">
      <c r="B76" s="206"/>
      <c r="C76" s="17" t="s">
        <v>36</v>
      </c>
      <c r="D76" s="192" t="s">
        <v>457</v>
      </c>
      <c r="E76" s="71">
        <v>1.4500000000000001E-2</v>
      </c>
      <c r="F76" s="46">
        <v>2.6704600562542435E-2</v>
      </c>
      <c r="G76" s="46">
        <v>3.5299999999999998E-2</v>
      </c>
      <c r="H76" s="47">
        <v>4.0500000000000001E-2</v>
      </c>
      <c r="I76" s="146"/>
    </row>
    <row r="77" spans="2:10" ht="20.100000000000001" customHeight="1" x14ac:dyDescent="0.3">
      <c r="B77" s="206"/>
      <c r="C77" s="17" t="s">
        <v>37</v>
      </c>
      <c r="D77" s="192" t="s">
        <v>457</v>
      </c>
      <c r="E77" s="193">
        <v>191194</v>
      </c>
      <c r="F77" s="21">
        <v>254801.45766906539</v>
      </c>
      <c r="G77" s="21">
        <v>284053</v>
      </c>
      <c r="H77" s="20">
        <v>317580</v>
      </c>
      <c r="I77" s="119" t="s">
        <v>38</v>
      </c>
    </row>
    <row r="78" spans="2:10" ht="25.8" customHeight="1" x14ac:dyDescent="0.3">
      <c r="B78" s="206"/>
      <c r="C78" s="17" t="s">
        <v>466</v>
      </c>
      <c r="D78" s="192" t="s">
        <v>457</v>
      </c>
      <c r="E78" s="65">
        <v>10</v>
      </c>
      <c r="F78" s="15">
        <v>13.33</v>
      </c>
      <c r="G78" s="15">
        <v>12.56</v>
      </c>
      <c r="H78" s="19">
        <v>15.05</v>
      </c>
      <c r="I78" s="119" t="s">
        <v>467</v>
      </c>
    </row>
    <row r="79" spans="2:10" ht="25.8" customHeight="1" x14ac:dyDescent="0.3">
      <c r="B79" s="206"/>
      <c r="C79" s="17" t="s">
        <v>468</v>
      </c>
      <c r="D79" s="192" t="s">
        <v>457</v>
      </c>
      <c r="E79" s="66">
        <v>116</v>
      </c>
      <c r="F79" s="21">
        <v>183.28944370370368</v>
      </c>
      <c r="G79" s="21">
        <v>195</v>
      </c>
      <c r="H79" s="20">
        <v>220</v>
      </c>
      <c r="I79" s="119" t="s">
        <v>469</v>
      </c>
    </row>
    <row r="80" spans="2:10" ht="25.8" customHeight="1" x14ac:dyDescent="0.3">
      <c r="B80" s="206"/>
      <c r="C80" s="17" t="s">
        <v>470</v>
      </c>
      <c r="D80" s="192" t="s">
        <v>457</v>
      </c>
      <c r="E80" s="66">
        <v>329</v>
      </c>
      <c r="F80" s="21">
        <v>615.57000000000005</v>
      </c>
      <c r="G80" s="21">
        <v>723</v>
      </c>
      <c r="H80" s="20">
        <v>689</v>
      </c>
      <c r="I80" s="119" t="s">
        <v>471</v>
      </c>
    </row>
    <row r="81" spans="2:10" ht="20.100000000000001" customHeight="1" x14ac:dyDescent="0.3">
      <c r="B81" s="206"/>
      <c r="C81" s="7" t="s">
        <v>39</v>
      </c>
      <c r="D81" s="199"/>
      <c r="E81" s="66"/>
      <c r="F81" s="21"/>
      <c r="G81" s="21"/>
      <c r="H81" s="20"/>
      <c r="I81" s="146"/>
    </row>
    <row r="82" spans="2:10" ht="20.100000000000001" customHeight="1" x14ac:dyDescent="0.3">
      <c r="B82" s="206"/>
      <c r="C82" s="72" t="s">
        <v>300</v>
      </c>
      <c r="D82" s="191" t="s">
        <v>455</v>
      </c>
      <c r="E82" s="69">
        <v>2.2000000000000002</v>
      </c>
      <c r="F82" s="15">
        <v>0.79</v>
      </c>
      <c r="G82" s="15">
        <v>4.8</v>
      </c>
      <c r="H82" s="19">
        <v>1.3</v>
      </c>
      <c r="I82" s="119"/>
    </row>
    <row r="83" spans="2:10" ht="20.100000000000001" customHeight="1" x14ac:dyDescent="0.3">
      <c r="B83" s="207"/>
      <c r="C83" s="17" t="s">
        <v>40</v>
      </c>
      <c r="D83" s="192" t="s">
        <v>456</v>
      </c>
      <c r="E83" s="64">
        <v>9</v>
      </c>
      <c r="F83" s="21">
        <v>9</v>
      </c>
      <c r="G83" s="21">
        <v>10</v>
      </c>
      <c r="H83" s="20">
        <v>7</v>
      </c>
      <c r="I83" s="144"/>
      <c r="J83" s="50"/>
    </row>
    <row r="84" spans="2:10" ht="16.8" customHeight="1" x14ac:dyDescent="0.3">
      <c r="C84" s="169"/>
      <c r="D84" s="190"/>
    </row>
    <row r="85" spans="2:10" x14ac:dyDescent="0.3"/>
    <row r="86" spans="2:10" x14ac:dyDescent="0.3"/>
    <row r="87" spans="2:10" x14ac:dyDescent="0.3"/>
    <row r="88" spans="2:10" x14ac:dyDescent="0.3"/>
    <row r="89" spans="2:10" x14ac:dyDescent="0.3"/>
    <row r="90" spans="2:10" x14ac:dyDescent="0.3"/>
    <row r="91" spans="2:10" x14ac:dyDescent="0.3"/>
    <row r="92" spans="2:10" x14ac:dyDescent="0.3"/>
    <row r="93" spans="2:10" x14ac:dyDescent="0.3"/>
    <row r="94" spans="2:10" x14ac:dyDescent="0.3"/>
    <row r="95" spans="2:10" x14ac:dyDescent="0.3"/>
    <row r="96" spans="2:10" x14ac:dyDescent="0.3"/>
    <row r="97" x14ac:dyDescent="0.3"/>
    <row r="98" x14ac:dyDescent="0.3"/>
  </sheetData>
  <mergeCells count="8">
    <mergeCell ref="B43:B83"/>
    <mergeCell ref="I4:I5"/>
    <mergeCell ref="B6:B38"/>
    <mergeCell ref="C4:C5"/>
    <mergeCell ref="F4:F5"/>
    <mergeCell ref="G4:G5"/>
    <mergeCell ref="H4:H5"/>
    <mergeCell ref="E4:E5"/>
  </mergeCells>
  <phoneticPr fontId="35" type="noConversion"/>
  <pageMargins left="0.7" right="0.7" top="0.75" bottom="0.75" header="0.3" footer="0.3"/>
  <pageSetup paperSize="9" scale="41" orientation="portrait" r:id="rId1"/>
  <colBreaks count="1" manualBreakCount="1">
    <brk id="10" max="56" man="1"/>
  </colBreaks>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A999D-E868-42B4-80A3-BFBBA29D1D9D}">
  <sheetPr>
    <tabColor rgb="FF00B050"/>
  </sheetPr>
  <dimension ref="B1:J222"/>
  <sheetViews>
    <sheetView showGridLines="0" zoomScale="80" zoomScaleNormal="80" workbookViewId="0"/>
  </sheetViews>
  <sheetFormatPr defaultColWidth="0" defaultRowHeight="13.8" zeroHeight="1" outlineLevelRow="3" x14ac:dyDescent="0.3"/>
  <cols>
    <col min="1" max="1" width="3.44140625" style="2" customWidth="1"/>
    <col min="2" max="2" width="8.6640625" style="1" customWidth="1"/>
    <col min="3" max="3" width="64.44140625" style="6" customWidth="1"/>
    <col min="4" max="4" width="14" style="6" customWidth="1"/>
    <col min="5" max="5" width="14.5546875" style="2" customWidth="1"/>
    <col min="6" max="7" width="14.44140625" style="2" customWidth="1"/>
    <col min="8" max="8" width="14.109375" style="2" customWidth="1"/>
    <col min="9" max="9" width="83.109375" style="2" customWidth="1"/>
    <col min="10" max="10" width="7.88671875" style="2" customWidth="1"/>
    <col min="11" max="16384" width="0" style="2" hidden="1"/>
  </cols>
  <sheetData>
    <row r="1" spans="2:9" x14ac:dyDescent="0.3"/>
    <row r="2" spans="2:9" ht="21" x14ac:dyDescent="0.4">
      <c r="B2" s="78" t="s">
        <v>360</v>
      </c>
      <c r="C2" s="57"/>
      <c r="D2" s="200"/>
      <c r="E2" s="122"/>
      <c r="F2" s="122"/>
      <c r="G2" s="122"/>
      <c r="H2" s="122"/>
    </row>
    <row r="3" spans="2:9" ht="21" x14ac:dyDescent="0.4">
      <c r="B3" s="78"/>
      <c r="C3" s="57"/>
      <c r="D3" s="200"/>
      <c r="E3" s="122"/>
      <c r="F3" s="122"/>
      <c r="G3" s="122"/>
      <c r="H3" s="122"/>
    </row>
    <row r="4" spans="2:9" ht="13.2" customHeight="1" x14ac:dyDescent="0.3">
      <c r="C4" s="214" t="s">
        <v>0</v>
      </c>
      <c r="D4" s="197"/>
      <c r="E4" s="222">
        <v>2020</v>
      </c>
      <c r="F4" s="215">
        <v>2019</v>
      </c>
      <c r="G4" s="215">
        <v>2018</v>
      </c>
      <c r="H4" s="215">
        <v>2017</v>
      </c>
      <c r="I4" s="208" t="s">
        <v>302</v>
      </c>
    </row>
    <row r="5" spans="2:9" ht="18.600000000000001" customHeight="1" x14ac:dyDescent="0.3">
      <c r="C5" s="219"/>
      <c r="D5" s="187" t="s">
        <v>454</v>
      </c>
      <c r="E5" s="223"/>
      <c r="F5" s="216"/>
      <c r="G5" s="216"/>
      <c r="H5" s="216"/>
      <c r="I5" s="209"/>
    </row>
    <row r="6" spans="2:9" ht="20.100000000000001" customHeight="1" x14ac:dyDescent="0.3">
      <c r="B6" s="205" t="s">
        <v>41</v>
      </c>
      <c r="C6" s="7" t="s">
        <v>42</v>
      </c>
      <c r="D6" s="192" t="s">
        <v>457</v>
      </c>
      <c r="E6" s="80">
        <v>28887</v>
      </c>
      <c r="F6" s="21">
        <v>29403</v>
      </c>
      <c r="G6" s="21">
        <v>31277</v>
      </c>
      <c r="H6" s="21">
        <v>31887</v>
      </c>
      <c r="I6" s="148"/>
    </row>
    <row r="7" spans="2:9" ht="20.100000000000001" customHeight="1" x14ac:dyDescent="0.3">
      <c r="B7" s="206"/>
      <c r="C7" s="9" t="s">
        <v>43</v>
      </c>
      <c r="D7" s="9"/>
      <c r="E7" s="80">
        <v>24492</v>
      </c>
      <c r="F7" s="21">
        <v>25267</v>
      </c>
      <c r="G7" s="21">
        <v>26953</v>
      </c>
      <c r="H7" s="21">
        <v>27417</v>
      </c>
      <c r="I7" s="149"/>
    </row>
    <row r="8" spans="2:9" ht="20.100000000000001" customHeight="1" x14ac:dyDescent="0.3">
      <c r="B8" s="206"/>
      <c r="C8" s="9" t="s">
        <v>44</v>
      </c>
      <c r="D8" s="9"/>
      <c r="E8" s="80">
        <v>1059</v>
      </c>
      <c r="F8" s="21">
        <v>955</v>
      </c>
      <c r="G8" s="21">
        <v>981</v>
      </c>
      <c r="H8" s="21">
        <v>1249</v>
      </c>
      <c r="I8" s="120"/>
    </row>
    <row r="9" spans="2:9" ht="20.100000000000001" customHeight="1" x14ac:dyDescent="0.3">
      <c r="B9" s="206"/>
      <c r="C9" s="9" t="s">
        <v>45</v>
      </c>
      <c r="D9" s="9"/>
      <c r="E9" s="80">
        <v>8</v>
      </c>
      <c r="F9" s="21">
        <v>190</v>
      </c>
      <c r="G9" s="21">
        <v>400</v>
      </c>
      <c r="H9" s="21">
        <v>356</v>
      </c>
      <c r="I9" s="120"/>
    </row>
    <row r="10" spans="2:9" ht="20.100000000000001" customHeight="1" x14ac:dyDescent="0.3">
      <c r="B10" s="206"/>
      <c r="C10" s="9" t="s">
        <v>46</v>
      </c>
      <c r="D10" s="9"/>
      <c r="E10" s="80">
        <v>2659</v>
      </c>
      <c r="F10" s="21">
        <v>2929</v>
      </c>
      <c r="G10" s="21">
        <v>2878</v>
      </c>
      <c r="H10" s="21">
        <v>2802</v>
      </c>
      <c r="I10" s="120"/>
    </row>
    <row r="11" spans="2:9" ht="20.100000000000001" customHeight="1" x14ac:dyDescent="0.3">
      <c r="B11" s="206"/>
      <c r="C11" s="9" t="s">
        <v>47</v>
      </c>
      <c r="D11" s="9"/>
      <c r="E11" s="80">
        <v>61</v>
      </c>
      <c r="F11" s="21">
        <v>62</v>
      </c>
      <c r="G11" s="21">
        <v>65</v>
      </c>
      <c r="H11" s="21">
        <v>63</v>
      </c>
      <c r="I11" s="120"/>
    </row>
    <row r="12" spans="2:9" ht="20.100000000000001" customHeight="1" x14ac:dyDescent="0.3">
      <c r="B12" s="206"/>
      <c r="C12" s="9" t="s">
        <v>399</v>
      </c>
      <c r="D12" s="9"/>
      <c r="E12" s="80">
        <v>608</v>
      </c>
      <c r="F12" s="21">
        <v>171</v>
      </c>
      <c r="G12" s="21">
        <v>339</v>
      </c>
      <c r="H12" s="24" t="s">
        <v>3</v>
      </c>
      <c r="I12" s="120"/>
    </row>
    <row r="13" spans="2:9" ht="20.100000000000001" customHeight="1" x14ac:dyDescent="0.3">
      <c r="B13" s="206"/>
      <c r="C13" s="7" t="s">
        <v>48</v>
      </c>
      <c r="D13" s="23"/>
      <c r="E13" s="62"/>
      <c r="F13" s="10"/>
      <c r="G13" s="10"/>
      <c r="H13" s="10"/>
      <c r="I13" s="120"/>
    </row>
    <row r="14" spans="2:9" ht="20.100000000000001" customHeight="1" x14ac:dyDescent="0.3">
      <c r="B14" s="206"/>
      <c r="C14" s="9" t="s">
        <v>363</v>
      </c>
      <c r="D14" s="192" t="s">
        <v>456</v>
      </c>
      <c r="E14" s="63">
        <v>78.900000000000006</v>
      </c>
      <c r="F14" s="19">
        <v>79.5</v>
      </c>
      <c r="G14" s="19">
        <v>77.400000000000006</v>
      </c>
      <c r="H14" s="15">
        <v>76.900000000000006</v>
      </c>
      <c r="I14" s="120" t="s">
        <v>49</v>
      </c>
    </row>
    <row r="15" spans="2:9" ht="20.100000000000001" customHeight="1" x14ac:dyDescent="0.3">
      <c r="B15" s="206"/>
      <c r="C15" s="9" t="s">
        <v>50</v>
      </c>
      <c r="D15" s="192" t="s">
        <v>456</v>
      </c>
      <c r="E15" s="63">
        <v>61.2</v>
      </c>
      <c r="F15" s="19">
        <v>61.8</v>
      </c>
      <c r="G15" s="19">
        <v>61.8</v>
      </c>
      <c r="H15" s="15">
        <v>62.1</v>
      </c>
      <c r="I15" s="120" t="s">
        <v>49</v>
      </c>
    </row>
    <row r="16" spans="2:9" ht="20.100000000000001" customHeight="1" x14ac:dyDescent="0.3">
      <c r="B16" s="206"/>
      <c r="C16" s="9" t="s">
        <v>51</v>
      </c>
      <c r="D16" s="192" t="s">
        <v>456</v>
      </c>
      <c r="E16" s="125">
        <v>3.1</v>
      </c>
      <c r="F16" s="42">
        <v>2.9</v>
      </c>
      <c r="G16" s="42">
        <v>2.96</v>
      </c>
      <c r="H16" s="42">
        <v>2.85</v>
      </c>
      <c r="I16" s="120"/>
    </row>
    <row r="17" spans="2:10" ht="20.100000000000001" customHeight="1" x14ac:dyDescent="0.3">
      <c r="B17" s="206"/>
      <c r="C17" s="23" t="s">
        <v>52</v>
      </c>
      <c r="D17" s="23"/>
      <c r="E17" s="80"/>
      <c r="F17" s="10"/>
      <c r="G17" s="10"/>
      <c r="H17" s="10"/>
      <c r="I17" s="120"/>
    </row>
    <row r="18" spans="2:10" ht="20.100000000000001" customHeight="1" x14ac:dyDescent="0.3">
      <c r="B18" s="206"/>
      <c r="C18" s="9" t="s">
        <v>363</v>
      </c>
      <c r="D18" s="192" t="s">
        <v>457</v>
      </c>
      <c r="E18" s="63">
        <v>38.9</v>
      </c>
      <c r="F18" s="19">
        <v>41.2</v>
      </c>
      <c r="G18" s="19">
        <v>41.2</v>
      </c>
      <c r="H18" s="19">
        <v>50</v>
      </c>
      <c r="I18" s="150">
        <v>0.6</v>
      </c>
      <c r="J18" s="50"/>
    </row>
    <row r="19" spans="2:10" ht="20.100000000000001" customHeight="1" x14ac:dyDescent="0.3">
      <c r="B19" s="206"/>
      <c r="C19" s="9" t="s">
        <v>364</v>
      </c>
      <c r="D19" s="192" t="s">
        <v>457</v>
      </c>
      <c r="E19" s="63">
        <v>16.7</v>
      </c>
      <c r="F19" s="19">
        <v>23.5</v>
      </c>
      <c r="G19" s="19">
        <v>17.7</v>
      </c>
      <c r="H19" s="19">
        <v>16.666666666666664</v>
      </c>
      <c r="I19" s="150">
        <v>0.3</v>
      </c>
      <c r="J19" s="50"/>
    </row>
    <row r="20" spans="2:10" ht="20.100000000000001" customHeight="1" x14ac:dyDescent="0.3">
      <c r="B20" s="206"/>
      <c r="C20" s="9" t="s">
        <v>53</v>
      </c>
      <c r="D20" s="192" t="s">
        <v>457</v>
      </c>
      <c r="E20" s="63">
        <v>22.2</v>
      </c>
      <c r="F20" s="19">
        <v>23.5</v>
      </c>
      <c r="G20" s="19">
        <v>29.4</v>
      </c>
      <c r="H20" s="19">
        <v>41.666666666666671</v>
      </c>
      <c r="I20" s="151">
        <v>0.51500000000000001</v>
      </c>
      <c r="J20" s="50"/>
    </row>
    <row r="21" spans="2:10" ht="20.100000000000001" customHeight="1" x14ac:dyDescent="0.3">
      <c r="B21" s="206"/>
      <c r="C21" s="23" t="s">
        <v>54</v>
      </c>
      <c r="D21" s="23"/>
      <c r="E21" s="80"/>
      <c r="F21" s="10"/>
      <c r="G21" s="10"/>
      <c r="H21" s="56"/>
      <c r="I21" s="120"/>
    </row>
    <row r="22" spans="2:10" ht="20.100000000000001" customHeight="1" x14ac:dyDescent="0.3">
      <c r="B22" s="206"/>
      <c r="C22" s="9" t="s">
        <v>363</v>
      </c>
      <c r="D22" s="192" t="s">
        <v>455</v>
      </c>
      <c r="E22" s="63">
        <v>45.1</v>
      </c>
      <c r="F22" s="19">
        <v>43</v>
      </c>
      <c r="G22" s="19">
        <v>40.200000000000003</v>
      </c>
      <c r="H22" s="19">
        <v>37.200000000000003</v>
      </c>
      <c r="I22" s="150">
        <v>0.6</v>
      </c>
      <c r="J22" s="50"/>
    </row>
    <row r="23" spans="2:10" ht="20.100000000000001" customHeight="1" x14ac:dyDescent="0.3">
      <c r="B23" s="206"/>
      <c r="C23" s="9" t="s">
        <v>364</v>
      </c>
      <c r="D23" s="192" t="s">
        <v>455</v>
      </c>
      <c r="E23" s="63">
        <v>19.3</v>
      </c>
      <c r="F23" s="19">
        <v>18.399999999999999</v>
      </c>
      <c r="G23" s="19">
        <v>17.600000000000001</v>
      </c>
      <c r="H23" s="19">
        <v>16.2</v>
      </c>
      <c r="I23" s="150">
        <v>0.3</v>
      </c>
      <c r="J23" s="50"/>
    </row>
    <row r="24" spans="2:10" ht="20.100000000000001" customHeight="1" x14ac:dyDescent="0.3">
      <c r="B24" s="206"/>
      <c r="C24" s="9" t="s">
        <v>53</v>
      </c>
      <c r="D24" s="192" t="s">
        <v>455</v>
      </c>
      <c r="E24" s="63">
        <v>18</v>
      </c>
      <c r="F24" s="19">
        <v>16.3</v>
      </c>
      <c r="G24" s="19">
        <v>14.3</v>
      </c>
      <c r="H24" s="19">
        <v>12.9</v>
      </c>
      <c r="I24" s="151">
        <v>0.51900000000000002</v>
      </c>
      <c r="J24" s="50"/>
    </row>
    <row r="25" spans="2:10" ht="20.100000000000001" customHeight="1" x14ac:dyDescent="0.3">
      <c r="B25" s="206"/>
      <c r="C25" s="23" t="s">
        <v>55</v>
      </c>
      <c r="D25" s="23"/>
      <c r="E25" s="62"/>
      <c r="F25" s="20"/>
      <c r="G25" s="20"/>
      <c r="H25" s="20"/>
      <c r="I25" s="120"/>
    </row>
    <row r="26" spans="2:10" ht="20.100000000000001" customHeight="1" x14ac:dyDescent="0.3">
      <c r="B26" s="206"/>
      <c r="C26" s="9" t="s">
        <v>363</v>
      </c>
      <c r="D26" s="192" t="s">
        <v>455</v>
      </c>
      <c r="E26" s="63">
        <v>64.099999999999994</v>
      </c>
      <c r="F26" s="11">
        <v>62.3</v>
      </c>
      <c r="G26" s="11">
        <v>60.8</v>
      </c>
      <c r="H26" s="11">
        <v>59.4</v>
      </c>
      <c r="I26" s="150">
        <v>0.75</v>
      </c>
      <c r="J26" s="50"/>
    </row>
    <row r="27" spans="2:10" ht="20.100000000000001" customHeight="1" x14ac:dyDescent="0.3">
      <c r="B27" s="206"/>
      <c r="C27" s="9" t="s">
        <v>364</v>
      </c>
      <c r="D27" s="192" t="s">
        <v>455</v>
      </c>
      <c r="E27" s="63">
        <v>34.299999999999997</v>
      </c>
      <c r="F27" s="19">
        <v>33.5</v>
      </c>
      <c r="G27" s="19">
        <v>32.9</v>
      </c>
      <c r="H27" s="19">
        <v>32</v>
      </c>
      <c r="I27" s="150">
        <v>0.38</v>
      </c>
      <c r="J27" s="50"/>
    </row>
    <row r="28" spans="2:10" ht="20.100000000000001" customHeight="1" x14ac:dyDescent="0.3">
      <c r="B28" s="206"/>
      <c r="C28" s="9" t="s">
        <v>53</v>
      </c>
      <c r="D28" s="192" t="s">
        <v>455</v>
      </c>
      <c r="E28" s="63">
        <v>30.4</v>
      </c>
      <c r="F28" s="19">
        <v>28.8</v>
      </c>
      <c r="G28" s="19">
        <v>27.5</v>
      </c>
      <c r="H28" s="19">
        <v>26.8</v>
      </c>
      <c r="I28" s="151">
        <v>0.64900000000000002</v>
      </c>
      <c r="J28" s="50"/>
    </row>
    <row r="29" spans="2:10" ht="20.100000000000001" customHeight="1" x14ac:dyDescent="0.3">
      <c r="B29" s="206"/>
      <c r="C29" s="23" t="s">
        <v>56</v>
      </c>
      <c r="D29" s="23"/>
      <c r="E29" s="62"/>
      <c r="F29" s="20"/>
      <c r="G29" s="20"/>
      <c r="H29" s="20"/>
      <c r="I29" s="120"/>
    </row>
    <row r="30" spans="2:10" ht="20.100000000000001" customHeight="1" x14ac:dyDescent="0.3">
      <c r="B30" s="206"/>
      <c r="C30" s="9" t="s">
        <v>363</v>
      </c>
      <c r="D30" s="192" t="s">
        <v>455</v>
      </c>
      <c r="E30" s="63">
        <v>89.1</v>
      </c>
      <c r="F30" s="11">
        <v>88.5</v>
      </c>
      <c r="G30" s="11">
        <v>87.6</v>
      </c>
      <c r="H30" s="11">
        <v>86.6</v>
      </c>
      <c r="I30" s="150">
        <v>0.88</v>
      </c>
    </row>
    <row r="31" spans="2:10" ht="20.100000000000001" customHeight="1" x14ac:dyDescent="0.3">
      <c r="B31" s="206"/>
      <c r="C31" s="9" t="s">
        <v>364</v>
      </c>
      <c r="D31" s="192" t="s">
        <v>455</v>
      </c>
      <c r="E31" s="63">
        <v>60.7</v>
      </c>
      <c r="F31" s="19">
        <v>60.2</v>
      </c>
      <c r="G31" s="19">
        <v>59.1</v>
      </c>
      <c r="H31" s="19">
        <v>58.2</v>
      </c>
      <c r="I31" s="150">
        <v>0.44</v>
      </c>
    </row>
    <row r="32" spans="2:10" ht="20.100000000000001" customHeight="1" x14ac:dyDescent="0.3">
      <c r="B32" s="206"/>
      <c r="C32" s="9" t="s">
        <v>53</v>
      </c>
      <c r="D32" s="192" t="s">
        <v>455</v>
      </c>
      <c r="E32" s="79">
        <v>59.1</v>
      </c>
      <c r="F32" s="19">
        <v>58</v>
      </c>
      <c r="G32" s="19">
        <v>57.4</v>
      </c>
      <c r="H32" s="19">
        <v>56.6</v>
      </c>
      <c r="I32" s="156">
        <v>0.76100000000000001</v>
      </c>
    </row>
    <row r="33" spans="2:9" ht="20.100000000000001" customHeight="1" x14ac:dyDescent="0.3">
      <c r="B33" s="206"/>
      <c r="C33" s="9" t="s">
        <v>57</v>
      </c>
      <c r="D33" s="192" t="s">
        <v>455</v>
      </c>
      <c r="E33" s="194">
        <v>3.1</v>
      </c>
      <c r="F33" s="11">
        <v>2.6</v>
      </c>
      <c r="G33" s="11">
        <v>2.96</v>
      </c>
      <c r="H33" s="11"/>
      <c r="I33" s="120"/>
    </row>
    <row r="34" spans="2:9" ht="20.100000000000001" customHeight="1" x14ac:dyDescent="0.3">
      <c r="B34" s="206"/>
      <c r="C34" s="7" t="s">
        <v>383</v>
      </c>
      <c r="D34" s="23"/>
      <c r="E34" s="80"/>
      <c r="F34" s="20"/>
      <c r="G34" s="20"/>
      <c r="H34" s="20"/>
      <c r="I34" s="120"/>
    </row>
    <row r="35" spans="2:9" ht="20.100000000000001" customHeight="1" x14ac:dyDescent="0.3">
      <c r="B35" s="206"/>
      <c r="C35" s="9" t="s">
        <v>58</v>
      </c>
      <c r="D35" s="192" t="s">
        <v>457</v>
      </c>
      <c r="E35" s="80">
        <v>0</v>
      </c>
      <c r="F35" s="10">
        <v>15</v>
      </c>
      <c r="G35" s="10">
        <v>25</v>
      </c>
      <c r="H35" s="24" t="s">
        <v>3</v>
      </c>
      <c r="I35" s="120"/>
    </row>
    <row r="36" spans="2:9" ht="20.100000000000001" customHeight="1" x14ac:dyDescent="0.3">
      <c r="B36" s="206"/>
      <c r="C36" s="9" t="s">
        <v>59</v>
      </c>
      <c r="D36" s="192" t="s">
        <v>457</v>
      </c>
      <c r="E36" s="80">
        <v>2663</v>
      </c>
      <c r="F36" s="20">
        <v>4988</v>
      </c>
      <c r="G36" s="20">
        <v>5824</v>
      </c>
      <c r="H36" s="24" t="s">
        <v>3</v>
      </c>
      <c r="I36" s="120"/>
    </row>
    <row r="37" spans="2:9" ht="20.100000000000001" customHeight="1" x14ac:dyDescent="0.3">
      <c r="B37" s="206"/>
      <c r="C37" s="9" t="s">
        <v>60</v>
      </c>
      <c r="D37" s="192" t="s">
        <v>457</v>
      </c>
      <c r="E37" s="80">
        <v>10595</v>
      </c>
      <c r="F37" s="20">
        <v>11041</v>
      </c>
      <c r="G37" s="20">
        <v>11276</v>
      </c>
      <c r="H37" s="24" t="s">
        <v>3</v>
      </c>
      <c r="I37" s="120"/>
    </row>
    <row r="38" spans="2:9" ht="20.100000000000001" customHeight="1" x14ac:dyDescent="0.3">
      <c r="B38" s="206"/>
      <c r="C38" s="9" t="s">
        <v>61</v>
      </c>
      <c r="D38" s="192" t="s">
        <v>455</v>
      </c>
      <c r="E38" s="80">
        <v>7113</v>
      </c>
      <c r="F38" s="20">
        <v>6547</v>
      </c>
      <c r="G38" s="20">
        <v>6484</v>
      </c>
      <c r="H38" s="24" t="s">
        <v>3</v>
      </c>
      <c r="I38" s="120"/>
    </row>
    <row r="39" spans="2:9" ht="20.100000000000001" customHeight="1" x14ac:dyDescent="0.3">
      <c r="B39" s="206"/>
      <c r="C39" s="9" t="s">
        <v>62</v>
      </c>
      <c r="D39" s="192" t="s">
        <v>455</v>
      </c>
      <c r="E39" s="62">
        <v>3889</v>
      </c>
      <c r="F39" s="20">
        <v>3440</v>
      </c>
      <c r="G39" s="20">
        <v>3332</v>
      </c>
      <c r="H39" s="24" t="s">
        <v>3</v>
      </c>
      <c r="I39" s="120"/>
    </row>
    <row r="40" spans="2:9" ht="20.100000000000001" customHeight="1" x14ac:dyDescent="0.3">
      <c r="B40" s="206"/>
      <c r="C40" s="9" t="s">
        <v>63</v>
      </c>
      <c r="D40" s="192" t="s">
        <v>455</v>
      </c>
      <c r="E40" s="123">
        <v>602</v>
      </c>
      <c r="F40" s="10">
        <v>274</v>
      </c>
      <c r="G40" s="10">
        <v>290</v>
      </c>
      <c r="H40" s="24" t="s">
        <v>3</v>
      </c>
      <c r="I40" s="120"/>
    </row>
    <row r="41" spans="2:9" ht="20.100000000000001" customHeight="1" x14ac:dyDescent="0.3">
      <c r="B41" s="206"/>
      <c r="C41" s="7" t="s">
        <v>64</v>
      </c>
      <c r="D41" s="23"/>
      <c r="E41" s="62"/>
      <c r="F41" s="10"/>
      <c r="G41" s="10"/>
      <c r="H41" s="10"/>
      <c r="I41" s="120"/>
    </row>
    <row r="42" spans="2:9" ht="20.100000000000001" customHeight="1" x14ac:dyDescent="0.3">
      <c r="B42" s="206"/>
      <c r="C42" s="9" t="s">
        <v>65</v>
      </c>
      <c r="D42" s="192" t="s">
        <v>455</v>
      </c>
      <c r="E42" s="80">
        <v>18</v>
      </c>
      <c r="F42" s="10">
        <v>17</v>
      </c>
      <c r="G42" s="10">
        <v>17</v>
      </c>
      <c r="H42" s="10">
        <v>12</v>
      </c>
      <c r="I42" s="120"/>
    </row>
    <row r="43" spans="2:9" ht="20.100000000000001" customHeight="1" x14ac:dyDescent="0.3">
      <c r="B43" s="206"/>
      <c r="C43" s="9" t="s">
        <v>66</v>
      </c>
      <c r="D43" s="192" t="s">
        <v>455</v>
      </c>
      <c r="E43" s="80">
        <v>1040</v>
      </c>
      <c r="F43" s="20">
        <v>1035</v>
      </c>
      <c r="G43" s="20">
        <v>981</v>
      </c>
      <c r="H43" s="20">
        <v>936</v>
      </c>
      <c r="I43" s="120"/>
    </row>
    <row r="44" spans="2:9" ht="20.100000000000001" customHeight="1" x14ac:dyDescent="0.3">
      <c r="B44" s="206"/>
      <c r="C44" s="9" t="s">
        <v>67</v>
      </c>
      <c r="D44" s="192" t="s">
        <v>455</v>
      </c>
      <c r="E44" s="80">
        <v>8793</v>
      </c>
      <c r="F44" s="20">
        <v>8765</v>
      </c>
      <c r="G44" s="20">
        <v>9039</v>
      </c>
      <c r="H44" s="20">
        <v>8680</v>
      </c>
      <c r="I44" s="120"/>
    </row>
    <row r="45" spans="2:9" ht="20.100000000000001" customHeight="1" x14ac:dyDescent="0.3">
      <c r="B45" s="206"/>
      <c r="C45" s="9" t="s">
        <v>68</v>
      </c>
      <c r="D45" s="192" t="s">
        <v>457</v>
      </c>
      <c r="E45" s="80">
        <v>14916</v>
      </c>
      <c r="F45" s="20">
        <v>15282</v>
      </c>
      <c r="G45" s="20">
        <v>15934</v>
      </c>
      <c r="H45" s="20">
        <v>15473</v>
      </c>
      <c r="I45" s="120"/>
    </row>
    <row r="46" spans="2:9" ht="20.100000000000001" customHeight="1" x14ac:dyDescent="0.3">
      <c r="B46" s="206"/>
      <c r="C46" s="9" t="s">
        <v>69</v>
      </c>
      <c r="D46" s="192" t="s">
        <v>457</v>
      </c>
      <c r="E46" s="62">
        <v>833</v>
      </c>
      <c r="F46" s="20">
        <v>2800</v>
      </c>
      <c r="G46" s="20">
        <v>1996</v>
      </c>
      <c r="H46" s="20">
        <v>2398</v>
      </c>
      <c r="I46" s="120"/>
    </row>
    <row r="47" spans="2:9" ht="20.100000000000001" customHeight="1" x14ac:dyDescent="0.3">
      <c r="B47" s="206"/>
      <c r="C47" s="9" t="s">
        <v>505</v>
      </c>
      <c r="D47" s="192" t="s">
        <v>457</v>
      </c>
      <c r="E47" s="62">
        <v>20</v>
      </c>
      <c r="F47" s="20">
        <v>33</v>
      </c>
      <c r="G47" s="20">
        <v>93</v>
      </c>
      <c r="H47" s="20">
        <v>1352</v>
      </c>
      <c r="I47" s="120"/>
    </row>
    <row r="48" spans="2:9" ht="20.100000000000001" customHeight="1" x14ac:dyDescent="0.3">
      <c r="B48" s="206"/>
      <c r="C48" s="7" t="s">
        <v>70</v>
      </c>
      <c r="D48" s="23"/>
      <c r="E48" s="203"/>
      <c r="F48" s="20"/>
      <c r="G48" s="20"/>
      <c r="H48" s="20"/>
      <c r="I48" s="120"/>
    </row>
    <row r="49" spans="2:9" ht="20.100000000000001" customHeight="1" x14ac:dyDescent="0.3">
      <c r="B49" s="206"/>
      <c r="C49" s="9" t="s">
        <v>71</v>
      </c>
      <c r="D49" s="9"/>
      <c r="E49" s="80">
        <v>9938</v>
      </c>
      <c r="F49" s="20">
        <v>10669</v>
      </c>
      <c r="G49" s="20">
        <v>10679</v>
      </c>
      <c r="H49" s="20">
        <v>10928</v>
      </c>
      <c r="I49" s="120"/>
    </row>
    <row r="50" spans="2:9" ht="19.8" customHeight="1" x14ac:dyDescent="0.3">
      <c r="B50" s="206"/>
      <c r="C50" s="17" t="s">
        <v>72</v>
      </c>
      <c r="D50" s="9"/>
      <c r="E50" s="80">
        <v>15682</v>
      </c>
      <c r="F50" s="20">
        <v>17230</v>
      </c>
      <c r="G50" s="20">
        <v>17288</v>
      </c>
      <c r="H50" s="20">
        <v>17923</v>
      </c>
      <c r="I50" s="144"/>
    </row>
    <row r="51" spans="2:9" ht="20.100000000000001" customHeight="1" x14ac:dyDescent="0.3">
      <c r="B51" s="206"/>
      <c r="C51" s="7" t="s">
        <v>73</v>
      </c>
      <c r="D51" s="23"/>
      <c r="E51" s="80"/>
      <c r="F51" s="21"/>
      <c r="G51" s="21"/>
      <c r="H51" s="21"/>
      <c r="I51" s="144"/>
    </row>
    <row r="52" spans="2:9" ht="20.100000000000001" customHeight="1" x14ac:dyDescent="0.3">
      <c r="B52" s="206"/>
      <c r="C52" s="9" t="s">
        <v>74</v>
      </c>
      <c r="D52" s="9"/>
      <c r="E52" s="63">
        <v>16.8</v>
      </c>
      <c r="F52" s="19">
        <v>17.3</v>
      </c>
      <c r="G52" s="19">
        <v>17.5</v>
      </c>
      <c r="H52" s="19">
        <v>16.5</v>
      </c>
      <c r="I52" s="120" t="s">
        <v>75</v>
      </c>
    </row>
    <row r="53" spans="2:9" ht="20.100000000000001" customHeight="1" x14ac:dyDescent="0.3">
      <c r="B53" s="206"/>
      <c r="C53" s="9" t="s">
        <v>76</v>
      </c>
      <c r="D53" s="9"/>
      <c r="E53" s="63">
        <v>13.87</v>
      </c>
      <c r="F53" s="19">
        <v>15.083</v>
      </c>
      <c r="G53" s="19">
        <v>14.131</v>
      </c>
      <c r="H53" s="19">
        <v>13.602399999999999</v>
      </c>
      <c r="I53" s="120" t="s">
        <v>75</v>
      </c>
    </row>
    <row r="54" spans="2:9" ht="20.100000000000001" customHeight="1" x14ac:dyDescent="0.3">
      <c r="B54" s="206"/>
      <c r="C54" s="9" t="s">
        <v>77</v>
      </c>
      <c r="D54" s="192" t="s">
        <v>457</v>
      </c>
      <c r="E54" s="63">
        <v>6.3</v>
      </c>
      <c r="F54" s="19">
        <v>6.3</v>
      </c>
      <c r="G54" s="19">
        <v>7</v>
      </c>
      <c r="H54" s="19">
        <v>8</v>
      </c>
      <c r="I54" s="150" t="s">
        <v>78</v>
      </c>
    </row>
    <row r="55" spans="2:9" ht="25.8" customHeight="1" x14ac:dyDescent="0.3">
      <c r="B55" s="206"/>
      <c r="C55" s="17" t="s">
        <v>79</v>
      </c>
      <c r="D55" s="9"/>
      <c r="E55" s="80">
        <v>64</v>
      </c>
      <c r="F55" s="20">
        <v>69</v>
      </c>
      <c r="G55" s="20">
        <v>62</v>
      </c>
      <c r="H55" s="20">
        <v>69</v>
      </c>
      <c r="I55" s="120"/>
    </row>
    <row r="56" spans="2:9" ht="20.100000000000001" customHeight="1" x14ac:dyDescent="0.3">
      <c r="B56" s="206"/>
      <c r="C56" s="9" t="s">
        <v>80</v>
      </c>
      <c r="D56" s="192" t="s">
        <v>457</v>
      </c>
      <c r="E56" s="63">
        <v>7.1</v>
      </c>
      <c r="F56" s="15">
        <v>10.8</v>
      </c>
      <c r="G56" s="15">
        <v>10.1</v>
      </c>
      <c r="H56" s="15">
        <v>10.5</v>
      </c>
      <c r="I56" s="120" t="s">
        <v>81</v>
      </c>
    </row>
    <row r="57" spans="2:9" ht="20.100000000000001" customHeight="1" outlineLevel="1" x14ac:dyDescent="0.3">
      <c r="B57" s="206"/>
      <c r="C57" s="9" t="s">
        <v>414</v>
      </c>
      <c r="D57" s="192" t="s">
        <v>455</v>
      </c>
      <c r="E57" s="62">
        <v>17</v>
      </c>
      <c r="F57" s="21">
        <v>7</v>
      </c>
      <c r="G57" s="157"/>
      <c r="H57" s="10"/>
      <c r="I57" s="120" t="s">
        <v>415</v>
      </c>
    </row>
    <row r="58" spans="2:9" ht="20.100000000000001" customHeight="1" outlineLevel="1" x14ac:dyDescent="0.3">
      <c r="B58" s="206"/>
      <c r="C58" s="9" t="s">
        <v>82</v>
      </c>
      <c r="D58" s="192" t="s">
        <v>457</v>
      </c>
      <c r="E58" s="80">
        <v>234</v>
      </c>
      <c r="F58" s="21">
        <v>620</v>
      </c>
      <c r="G58" s="24" t="s">
        <v>3</v>
      </c>
      <c r="H58" s="21">
        <v>268</v>
      </c>
      <c r="I58" s="120"/>
    </row>
    <row r="59" spans="2:9" ht="20.100000000000001" customHeight="1" outlineLevel="1" x14ac:dyDescent="0.3">
      <c r="B59" s="206"/>
      <c r="C59" s="9" t="s">
        <v>83</v>
      </c>
      <c r="D59" s="192" t="s">
        <v>457</v>
      </c>
      <c r="E59" s="80">
        <v>18</v>
      </c>
      <c r="F59" s="21">
        <v>158</v>
      </c>
      <c r="G59" s="21">
        <v>23</v>
      </c>
      <c r="H59" s="21">
        <v>22</v>
      </c>
      <c r="I59" s="120"/>
    </row>
    <row r="60" spans="2:9" ht="20.100000000000001" customHeight="1" outlineLevel="3" x14ac:dyDescent="0.3">
      <c r="B60" s="206"/>
      <c r="C60" s="9" t="s">
        <v>452</v>
      </c>
      <c r="D60" s="188"/>
      <c r="E60" s="63">
        <v>3.89</v>
      </c>
      <c r="F60" s="19">
        <v>4</v>
      </c>
      <c r="G60" s="24" t="s">
        <v>3</v>
      </c>
      <c r="H60" s="24" t="s">
        <v>3</v>
      </c>
      <c r="I60" s="120"/>
    </row>
    <row r="61" spans="2:9" ht="20.100000000000001" customHeight="1" outlineLevel="3" x14ac:dyDescent="0.3">
      <c r="B61" s="206"/>
      <c r="C61" s="9" t="s">
        <v>453</v>
      </c>
      <c r="D61" s="9"/>
      <c r="E61" s="63">
        <v>6.48</v>
      </c>
      <c r="F61" s="19">
        <v>6.35</v>
      </c>
      <c r="G61" s="24" t="s">
        <v>3</v>
      </c>
      <c r="H61" s="24" t="s">
        <v>3</v>
      </c>
      <c r="I61" s="120" t="s">
        <v>84</v>
      </c>
    </row>
    <row r="62" spans="2:9" ht="20.100000000000001" customHeight="1" outlineLevel="3" x14ac:dyDescent="0.3">
      <c r="B62" s="206"/>
      <c r="C62" s="9" t="s">
        <v>510</v>
      </c>
      <c r="D62" s="9"/>
      <c r="E62" s="63">
        <v>2.5</v>
      </c>
      <c r="F62" s="19">
        <v>2.4</v>
      </c>
      <c r="G62" s="24" t="s">
        <v>3</v>
      </c>
      <c r="H62" s="24" t="s">
        <v>3</v>
      </c>
      <c r="I62" s="120"/>
    </row>
    <row r="63" spans="2:9" ht="20.100000000000001" customHeight="1" outlineLevel="3" x14ac:dyDescent="0.3">
      <c r="B63" s="206"/>
      <c r="C63" s="9" t="s">
        <v>85</v>
      </c>
      <c r="D63" s="9"/>
      <c r="E63" s="80">
        <v>178</v>
      </c>
      <c r="F63" s="21">
        <v>252</v>
      </c>
      <c r="G63" s="21">
        <v>306</v>
      </c>
      <c r="H63" s="21">
        <v>269</v>
      </c>
      <c r="I63" s="120"/>
    </row>
    <row r="64" spans="2:9" ht="20.100000000000001" customHeight="1" outlineLevel="3" x14ac:dyDescent="0.3">
      <c r="B64" s="206"/>
      <c r="C64" s="9" t="s">
        <v>86</v>
      </c>
      <c r="D64" s="192" t="s">
        <v>457</v>
      </c>
      <c r="E64" s="80">
        <v>3054</v>
      </c>
      <c r="F64" s="20">
        <v>4376</v>
      </c>
      <c r="G64" s="20">
        <v>4764</v>
      </c>
      <c r="H64" s="20">
        <v>5075</v>
      </c>
      <c r="I64" s="150" t="s">
        <v>87</v>
      </c>
    </row>
    <row r="65" spans="2:9" ht="20.100000000000001" customHeight="1" outlineLevel="3" x14ac:dyDescent="0.3">
      <c r="B65" s="206"/>
      <c r="C65" s="7" t="s">
        <v>88</v>
      </c>
      <c r="D65" s="23"/>
      <c r="E65" s="80"/>
      <c r="F65" s="20"/>
      <c r="G65" s="20"/>
      <c r="H65" s="20"/>
      <c r="I65" s="120"/>
    </row>
    <row r="66" spans="2:9" ht="20.100000000000001" customHeight="1" outlineLevel="3" x14ac:dyDescent="0.3">
      <c r="B66" s="206"/>
      <c r="C66" s="9" t="s">
        <v>89</v>
      </c>
      <c r="D66" s="192" t="s">
        <v>455</v>
      </c>
      <c r="E66" s="80">
        <v>924</v>
      </c>
      <c r="F66" s="21">
        <v>760</v>
      </c>
      <c r="G66" s="21">
        <v>468</v>
      </c>
      <c r="H66" s="21">
        <v>338.6</v>
      </c>
      <c r="I66" s="120" t="s">
        <v>90</v>
      </c>
    </row>
    <row r="67" spans="2:9" ht="20.100000000000001" customHeight="1" outlineLevel="3" x14ac:dyDescent="0.3">
      <c r="B67" s="206"/>
      <c r="C67" s="9" t="s">
        <v>91</v>
      </c>
      <c r="D67" s="192" t="s">
        <v>455</v>
      </c>
      <c r="E67" s="63">
        <v>6.7</v>
      </c>
      <c r="F67" s="15">
        <v>5</v>
      </c>
      <c r="G67" s="15">
        <v>3.3</v>
      </c>
      <c r="H67" s="15">
        <v>2.5</v>
      </c>
      <c r="I67" s="120"/>
    </row>
    <row r="68" spans="2:9" ht="20.100000000000001" customHeight="1" outlineLevel="3" x14ac:dyDescent="0.3">
      <c r="B68" s="206"/>
      <c r="C68" s="9" t="s">
        <v>92</v>
      </c>
      <c r="D68" s="9"/>
      <c r="E68" s="80">
        <v>24391</v>
      </c>
      <c r="F68" s="20">
        <v>28479</v>
      </c>
      <c r="G68" s="20">
        <v>31691</v>
      </c>
      <c r="H68" s="20">
        <v>24953.543307086613</v>
      </c>
      <c r="I68" s="120"/>
    </row>
    <row r="69" spans="2:9" ht="20.100000000000001" customHeight="1" outlineLevel="3" x14ac:dyDescent="0.3">
      <c r="B69" s="206"/>
      <c r="C69" s="9" t="s">
        <v>93</v>
      </c>
      <c r="D69" s="9"/>
      <c r="E69" s="80">
        <v>31</v>
      </c>
      <c r="F69" s="21">
        <v>44</v>
      </c>
      <c r="G69" s="21">
        <v>35</v>
      </c>
      <c r="H69" s="4">
        <v>48</v>
      </c>
      <c r="I69" s="150" t="s">
        <v>94</v>
      </c>
    </row>
    <row r="70" spans="2:9" ht="20.100000000000001" customHeight="1" outlineLevel="3" x14ac:dyDescent="0.3">
      <c r="B70" s="206"/>
      <c r="C70" s="9" t="s">
        <v>95</v>
      </c>
      <c r="D70" s="192" t="s">
        <v>455</v>
      </c>
      <c r="E70" s="80">
        <v>743</v>
      </c>
      <c r="F70" s="21">
        <v>601.9</v>
      </c>
      <c r="G70" s="21">
        <v>370</v>
      </c>
      <c r="H70" s="21">
        <v>270</v>
      </c>
      <c r="I70" s="120" t="s">
        <v>96</v>
      </c>
    </row>
    <row r="71" spans="2:9" ht="20.100000000000001" customHeight="1" outlineLevel="3" x14ac:dyDescent="0.3">
      <c r="B71" s="206"/>
      <c r="C71" s="9" t="s">
        <v>97</v>
      </c>
      <c r="D71" s="192" t="s">
        <v>455</v>
      </c>
      <c r="E71" s="80">
        <v>484.48</v>
      </c>
      <c r="F71" s="21">
        <v>364</v>
      </c>
      <c r="G71" s="21">
        <v>228</v>
      </c>
      <c r="H71" s="21">
        <v>173</v>
      </c>
      <c r="I71" s="120" t="s">
        <v>96</v>
      </c>
    </row>
    <row r="72" spans="2:9" ht="20.100000000000001" customHeight="1" outlineLevel="3" x14ac:dyDescent="0.3">
      <c r="B72" s="206"/>
      <c r="C72" s="9" t="s">
        <v>98</v>
      </c>
      <c r="D72" s="192" t="s">
        <v>455</v>
      </c>
      <c r="E72" s="63">
        <v>16.878</v>
      </c>
      <c r="F72" s="15">
        <v>10.4</v>
      </c>
      <c r="G72" s="15">
        <v>6.1</v>
      </c>
      <c r="H72" s="15">
        <v>3.6</v>
      </c>
      <c r="I72" s="120" t="s">
        <v>96</v>
      </c>
    </row>
    <row r="73" spans="2:9" ht="20.100000000000001" customHeight="1" outlineLevel="3" x14ac:dyDescent="0.3">
      <c r="B73" s="206"/>
      <c r="C73" s="9" t="s">
        <v>99</v>
      </c>
      <c r="D73" s="192" t="s">
        <v>455</v>
      </c>
      <c r="E73" s="63">
        <v>12.563000000000001</v>
      </c>
      <c r="F73" s="15">
        <v>7.7</v>
      </c>
      <c r="G73" s="15">
        <v>3.8</v>
      </c>
      <c r="H73" s="15">
        <v>2.2999999999999998</v>
      </c>
      <c r="I73" s="120" t="s">
        <v>96</v>
      </c>
    </row>
    <row r="74" spans="2:9" ht="20.100000000000001" customHeight="1" outlineLevel="3" x14ac:dyDescent="0.3">
      <c r="B74" s="206"/>
      <c r="C74" s="7" t="s">
        <v>100</v>
      </c>
      <c r="D74" s="23"/>
      <c r="E74" s="80"/>
      <c r="F74" s="20"/>
      <c r="G74" s="20"/>
      <c r="H74" s="20"/>
      <c r="I74" s="120"/>
    </row>
    <row r="75" spans="2:9" ht="20.100000000000001" customHeight="1" outlineLevel="3" x14ac:dyDescent="0.3">
      <c r="B75" s="206"/>
      <c r="C75" s="9" t="s">
        <v>101</v>
      </c>
      <c r="D75" s="192" t="s">
        <v>457</v>
      </c>
      <c r="E75" s="80">
        <v>616</v>
      </c>
      <c r="F75" s="20">
        <v>862</v>
      </c>
      <c r="G75" s="20">
        <v>804</v>
      </c>
      <c r="H75" s="20">
        <v>1033</v>
      </c>
      <c r="I75" s="120"/>
    </row>
    <row r="76" spans="2:9" ht="20.100000000000001" customHeight="1" outlineLevel="3" x14ac:dyDescent="0.3">
      <c r="B76" s="206"/>
      <c r="C76" s="9" t="s">
        <v>102</v>
      </c>
      <c r="D76" s="192" t="s">
        <v>455</v>
      </c>
      <c r="E76" s="63">
        <v>15.2</v>
      </c>
      <c r="F76" s="15">
        <v>13.8</v>
      </c>
      <c r="G76" s="15">
        <v>12.5</v>
      </c>
      <c r="H76" s="19">
        <v>16.100000000000001</v>
      </c>
      <c r="I76" s="120"/>
    </row>
    <row r="77" spans="2:9" ht="20.100000000000001" customHeight="1" outlineLevel="3" x14ac:dyDescent="0.3">
      <c r="B77" s="206"/>
      <c r="C77" s="7" t="s">
        <v>103</v>
      </c>
      <c r="D77" s="23"/>
      <c r="E77" s="80"/>
      <c r="F77" s="20"/>
      <c r="G77" s="20"/>
      <c r="H77" s="20"/>
      <c r="I77" s="120"/>
    </row>
    <row r="78" spans="2:9" ht="20.100000000000001" customHeight="1" outlineLevel="3" x14ac:dyDescent="0.3">
      <c r="B78" s="206"/>
      <c r="C78" s="9" t="s">
        <v>104</v>
      </c>
      <c r="D78" s="192" t="s">
        <v>455</v>
      </c>
      <c r="E78" s="80">
        <v>2401</v>
      </c>
      <c r="F78" s="20">
        <v>1714</v>
      </c>
      <c r="G78" s="20">
        <v>1466</v>
      </c>
      <c r="H78" s="20">
        <v>1487</v>
      </c>
      <c r="I78" s="120" t="s">
        <v>105</v>
      </c>
    </row>
    <row r="79" spans="2:9" ht="20.100000000000001" customHeight="1" outlineLevel="3" x14ac:dyDescent="0.3">
      <c r="B79" s="206"/>
      <c r="C79" s="9" t="s">
        <v>106</v>
      </c>
      <c r="D79" s="192" t="s">
        <v>456</v>
      </c>
      <c r="E79" s="80">
        <v>88</v>
      </c>
      <c r="F79" s="21">
        <v>90</v>
      </c>
      <c r="G79" s="21">
        <v>92</v>
      </c>
      <c r="H79" s="21">
        <v>85</v>
      </c>
      <c r="I79" s="120"/>
    </row>
    <row r="80" spans="2:9" ht="20.100000000000001" customHeight="1" outlineLevel="3" x14ac:dyDescent="0.3">
      <c r="B80" s="206"/>
      <c r="C80" s="7" t="s">
        <v>107</v>
      </c>
      <c r="D80" s="23"/>
      <c r="E80" s="80"/>
      <c r="F80" s="20"/>
      <c r="G80" s="20"/>
      <c r="H80" s="20"/>
      <c r="I80" s="120"/>
    </row>
    <row r="81" spans="2:9" ht="20.100000000000001" customHeight="1" outlineLevel="3" x14ac:dyDescent="0.3">
      <c r="B81" s="206"/>
      <c r="C81" s="25" t="s">
        <v>108</v>
      </c>
      <c r="D81" s="25"/>
      <c r="E81" s="80">
        <v>12</v>
      </c>
      <c r="F81" s="21">
        <v>10</v>
      </c>
      <c r="G81" s="21">
        <v>18</v>
      </c>
      <c r="H81" s="21">
        <v>16</v>
      </c>
      <c r="I81" s="120" t="s">
        <v>109</v>
      </c>
    </row>
    <row r="82" spans="2:9" ht="20.100000000000001" customHeight="1" outlineLevel="3" x14ac:dyDescent="0.3">
      <c r="B82" s="206"/>
      <c r="C82" s="25" t="s">
        <v>110</v>
      </c>
      <c r="D82" s="25"/>
      <c r="E82" s="80">
        <v>24</v>
      </c>
      <c r="F82" s="21">
        <v>29</v>
      </c>
      <c r="G82" s="21">
        <v>20</v>
      </c>
      <c r="H82" s="21">
        <v>30</v>
      </c>
      <c r="I82" s="120" t="s">
        <v>109</v>
      </c>
    </row>
    <row r="83" spans="2:9" ht="20.100000000000001" customHeight="1" outlineLevel="3" x14ac:dyDescent="0.3">
      <c r="B83" s="206"/>
      <c r="C83" s="25" t="s">
        <v>111</v>
      </c>
      <c r="D83" s="25"/>
      <c r="E83" s="80">
        <v>13</v>
      </c>
      <c r="F83" s="20">
        <v>11</v>
      </c>
      <c r="G83" s="20">
        <v>14</v>
      </c>
      <c r="H83" s="21">
        <v>11</v>
      </c>
      <c r="I83" s="120" t="s">
        <v>109</v>
      </c>
    </row>
    <row r="84" spans="2:9" ht="20.100000000000001" customHeight="1" outlineLevel="3" x14ac:dyDescent="0.3">
      <c r="B84" s="206"/>
      <c r="C84" s="25" t="s">
        <v>112</v>
      </c>
      <c r="D84" s="25"/>
      <c r="E84" s="80">
        <v>13</v>
      </c>
      <c r="F84" s="21">
        <v>10</v>
      </c>
      <c r="G84" s="21">
        <v>9</v>
      </c>
      <c r="H84" s="12">
        <v>13</v>
      </c>
      <c r="I84" s="120" t="s">
        <v>109</v>
      </c>
    </row>
    <row r="85" spans="2:9" ht="20.100000000000001" customHeight="1" outlineLevel="3" x14ac:dyDescent="0.3">
      <c r="B85" s="206"/>
      <c r="C85" s="25" t="s">
        <v>113</v>
      </c>
      <c r="D85" s="25"/>
      <c r="E85" s="80">
        <v>0</v>
      </c>
      <c r="F85" s="21">
        <v>9</v>
      </c>
      <c r="G85" s="24" t="s">
        <v>3</v>
      </c>
      <c r="H85" s="24" t="s">
        <v>3</v>
      </c>
      <c r="I85" s="120" t="s">
        <v>114</v>
      </c>
    </row>
    <row r="86" spans="2:9" ht="20.100000000000001" customHeight="1" outlineLevel="3" x14ac:dyDescent="0.3">
      <c r="B86" s="206"/>
      <c r="C86" s="23" t="s">
        <v>107</v>
      </c>
      <c r="D86" s="23"/>
      <c r="E86" s="80">
        <v>62</v>
      </c>
      <c r="F86" s="21">
        <v>69</v>
      </c>
      <c r="G86" s="21">
        <v>61</v>
      </c>
      <c r="H86" s="21">
        <v>70</v>
      </c>
      <c r="I86" s="120"/>
    </row>
    <row r="87" spans="2:9" ht="25.8" customHeight="1" outlineLevel="3" x14ac:dyDescent="0.3">
      <c r="B87" s="206"/>
      <c r="C87" s="9" t="s">
        <v>115</v>
      </c>
      <c r="D87" s="9"/>
      <c r="E87" s="80" t="s">
        <v>3</v>
      </c>
      <c r="F87" s="20">
        <v>76</v>
      </c>
      <c r="G87" s="20">
        <v>76</v>
      </c>
      <c r="H87" s="20">
        <v>77</v>
      </c>
      <c r="I87" s="120" t="s">
        <v>116</v>
      </c>
    </row>
    <row r="88" spans="2:9" ht="20.100000000000001" customHeight="1" outlineLevel="3" x14ac:dyDescent="0.3">
      <c r="B88" s="206"/>
      <c r="C88" s="9" t="s">
        <v>117</v>
      </c>
      <c r="D88" s="192" t="s">
        <v>457</v>
      </c>
      <c r="E88" s="81">
        <v>95</v>
      </c>
      <c r="F88" s="4">
        <v>364</v>
      </c>
      <c r="G88" s="4">
        <v>557</v>
      </c>
      <c r="H88" s="24" t="s">
        <v>3</v>
      </c>
      <c r="I88" s="150"/>
    </row>
    <row r="89" spans="2:9" ht="20.100000000000001" customHeight="1" outlineLevel="3" x14ac:dyDescent="0.3">
      <c r="B89" s="206"/>
      <c r="C89" s="23" t="s">
        <v>500</v>
      </c>
      <c r="D89" s="9"/>
      <c r="E89" s="80"/>
      <c r="F89" s="20"/>
      <c r="G89" s="20"/>
      <c r="H89" s="20"/>
      <c r="I89" s="120"/>
    </row>
    <row r="90" spans="2:9" ht="20.100000000000001" customHeight="1" outlineLevel="3" x14ac:dyDescent="0.3">
      <c r="B90" s="206"/>
      <c r="C90" s="9" t="s">
        <v>501</v>
      </c>
      <c r="D90" s="9"/>
      <c r="E90" s="80">
        <v>45147</v>
      </c>
      <c r="F90" s="24" t="s">
        <v>3</v>
      </c>
      <c r="G90" s="24" t="s">
        <v>3</v>
      </c>
      <c r="H90" s="24" t="s">
        <v>3</v>
      </c>
      <c r="I90" s="120"/>
    </row>
    <row r="91" spans="2:9" ht="20.100000000000001" customHeight="1" outlineLevel="3" x14ac:dyDescent="0.3">
      <c r="B91" s="206"/>
      <c r="C91" s="9" t="s">
        <v>502</v>
      </c>
      <c r="D91" s="9"/>
      <c r="E91" s="80">
        <v>1033703</v>
      </c>
      <c r="F91" s="24" t="s">
        <v>3</v>
      </c>
      <c r="G91" s="24" t="s">
        <v>3</v>
      </c>
      <c r="H91" s="24" t="s">
        <v>3</v>
      </c>
      <c r="I91" s="120"/>
    </row>
    <row r="92" spans="2:9" ht="20.100000000000001" customHeight="1" outlineLevel="3" x14ac:dyDescent="0.3">
      <c r="B92" s="206"/>
      <c r="C92" s="23" t="s">
        <v>503</v>
      </c>
      <c r="D92" s="9"/>
      <c r="E92" s="80"/>
      <c r="F92" s="20"/>
      <c r="G92" s="20"/>
      <c r="H92" s="20"/>
      <c r="I92" s="120"/>
    </row>
    <row r="93" spans="2:9" ht="20.100000000000001" customHeight="1" outlineLevel="3" x14ac:dyDescent="0.3">
      <c r="B93" s="206"/>
      <c r="C93" s="9" t="s">
        <v>504</v>
      </c>
      <c r="D93" s="192" t="s">
        <v>457</v>
      </c>
      <c r="E93" s="80">
        <v>53</v>
      </c>
      <c r="F93" s="20">
        <v>151</v>
      </c>
      <c r="G93" s="20">
        <v>191</v>
      </c>
      <c r="H93" s="24" t="s">
        <v>3</v>
      </c>
      <c r="I93" s="120"/>
    </row>
    <row r="94" spans="2:9" ht="20.100000000000001" customHeight="1" outlineLevel="3" x14ac:dyDescent="0.3">
      <c r="B94" s="206"/>
      <c r="C94" s="9" t="s">
        <v>511</v>
      </c>
      <c r="D94" s="192" t="s">
        <v>457</v>
      </c>
      <c r="E94" s="80">
        <v>45</v>
      </c>
      <c r="F94" s="20">
        <v>90</v>
      </c>
      <c r="G94" s="20">
        <v>100</v>
      </c>
      <c r="H94" s="24" t="s">
        <v>3</v>
      </c>
      <c r="I94" s="120"/>
    </row>
    <row r="95" spans="2:9" ht="20.100000000000001" customHeight="1" outlineLevel="3" x14ac:dyDescent="0.3">
      <c r="B95" s="206"/>
      <c r="C95" s="9" t="s">
        <v>497</v>
      </c>
      <c r="D95" s="192" t="s">
        <v>457</v>
      </c>
      <c r="E95" s="80">
        <v>37</v>
      </c>
      <c r="F95" s="20">
        <v>48</v>
      </c>
      <c r="G95" s="20">
        <v>59</v>
      </c>
      <c r="H95" s="24" t="s">
        <v>3</v>
      </c>
      <c r="I95" s="120"/>
    </row>
    <row r="96" spans="2:9" ht="20.100000000000001" customHeight="1" outlineLevel="3" x14ac:dyDescent="0.3">
      <c r="B96" s="206"/>
      <c r="C96" s="9" t="s">
        <v>498</v>
      </c>
      <c r="D96" s="9"/>
      <c r="E96" s="80">
        <v>0</v>
      </c>
      <c r="F96" s="20">
        <v>0</v>
      </c>
      <c r="G96" s="20">
        <v>0</v>
      </c>
      <c r="H96" s="24" t="s">
        <v>3</v>
      </c>
      <c r="I96" s="120"/>
    </row>
    <row r="97" spans="2:10" ht="20.100000000000001" customHeight="1" outlineLevel="3" x14ac:dyDescent="0.3">
      <c r="B97" s="227"/>
      <c r="C97" s="9" t="s">
        <v>499</v>
      </c>
      <c r="D97" s="9"/>
      <c r="E97" s="80">
        <v>0</v>
      </c>
      <c r="F97" s="20">
        <v>1</v>
      </c>
      <c r="G97" s="20">
        <v>0</v>
      </c>
      <c r="H97" s="24" t="s">
        <v>3</v>
      </c>
      <c r="I97" s="150"/>
    </row>
    <row r="98" spans="2:10" ht="18" customHeight="1" outlineLevel="1" x14ac:dyDescent="0.3">
      <c r="B98" s="109"/>
      <c r="C98" s="161" t="s">
        <v>384</v>
      </c>
      <c r="D98" s="161"/>
      <c r="E98" s="124"/>
      <c r="F98" s="110"/>
      <c r="G98" s="110"/>
      <c r="H98" s="110"/>
      <c r="I98" s="162"/>
    </row>
    <row r="99" spans="2:10" ht="13.2" customHeight="1" outlineLevel="1" x14ac:dyDescent="0.3">
      <c r="C99" s="220" t="s">
        <v>0</v>
      </c>
      <c r="D99" s="201"/>
      <c r="E99" s="222">
        <v>2020</v>
      </c>
      <c r="F99" s="215">
        <v>2019</v>
      </c>
      <c r="G99" s="215">
        <v>2018</v>
      </c>
      <c r="H99" s="215">
        <v>2017</v>
      </c>
      <c r="I99" s="208" t="s">
        <v>302</v>
      </c>
    </row>
    <row r="100" spans="2:10" ht="18.600000000000001" customHeight="1" outlineLevel="1" x14ac:dyDescent="0.3">
      <c r="C100" s="221"/>
      <c r="D100" s="198" t="s">
        <v>454</v>
      </c>
      <c r="E100" s="223"/>
      <c r="F100" s="216"/>
      <c r="G100" s="216"/>
      <c r="H100" s="216"/>
      <c r="I100" s="209"/>
    </row>
    <row r="101" spans="2:10" ht="20.100000000000001" customHeight="1" x14ac:dyDescent="0.3">
      <c r="B101" s="224" t="s">
        <v>303</v>
      </c>
      <c r="C101" s="9" t="s">
        <v>118</v>
      </c>
      <c r="D101" s="192" t="s">
        <v>455</v>
      </c>
      <c r="E101" s="81">
        <v>85</v>
      </c>
      <c r="F101" s="3">
        <v>84</v>
      </c>
      <c r="G101" s="3">
        <v>84</v>
      </c>
      <c r="H101" s="3">
        <v>84</v>
      </c>
      <c r="I101" s="76"/>
    </row>
    <row r="102" spans="2:10" ht="20.100000000000001" customHeight="1" x14ac:dyDescent="0.3">
      <c r="B102" s="225"/>
      <c r="C102" s="9" t="s">
        <v>119</v>
      </c>
      <c r="D102" s="192" t="s">
        <v>455</v>
      </c>
      <c r="E102" s="60" t="s">
        <v>412</v>
      </c>
      <c r="F102" s="4">
        <v>179</v>
      </c>
      <c r="G102" s="4" t="s">
        <v>120</v>
      </c>
      <c r="H102" s="168">
        <v>0</v>
      </c>
      <c r="I102" s="76"/>
    </row>
    <row r="103" spans="2:10" ht="20.100000000000001" customHeight="1" x14ac:dyDescent="0.3">
      <c r="B103" s="225"/>
      <c r="C103" s="9" t="s">
        <v>121</v>
      </c>
      <c r="D103" s="192" t="s">
        <v>457</v>
      </c>
      <c r="E103" s="60">
        <v>1345</v>
      </c>
      <c r="F103" s="10">
        <v>1495</v>
      </c>
      <c r="G103" s="10">
        <v>1525</v>
      </c>
      <c r="H103" s="10">
        <v>1411</v>
      </c>
      <c r="I103" s="76"/>
    </row>
    <row r="104" spans="2:10" ht="20.100000000000001" customHeight="1" x14ac:dyDescent="0.3">
      <c r="B104" s="225"/>
      <c r="C104" s="9" t="s">
        <v>122</v>
      </c>
      <c r="D104" s="192" t="s">
        <v>455</v>
      </c>
      <c r="E104" s="81">
        <v>302</v>
      </c>
      <c r="F104" s="4">
        <v>296</v>
      </c>
      <c r="G104" s="4">
        <v>268</v>
      </c>
      <c r="H104" s="4">
        <v>255</v>
      </c>
      <c r="I104" s="76"/>
    </row>
    <row r="105" spans="2:10" ht="20.100000000000001" customHeight="1" x14ac:dyDescent="0.3">
      <c r="B105" s="225"/>
      <c r="C105" s="9" t="s">
        <v>123</v>
      </c>
      <c r="D105" s="192" t="s">
        <v>455</v>
      </c>
      <c r="E105" s="81">
        <v>145</v>
      </c>
      <c r="F105" s="4">
        <v>130</v>
      </c>
      <c r="G105" s="4">
        <v>123</v>
      </c>
      <c r="H105" s="4">
        <v>116</v>
      </c>
      <c r="I105" s="76"/>
      <c r="J105" s="8"/>
    </row>
    <row r="106" spans="2:10" ht="20.100000000000001" customHeight="1" x14ac:dyDescent="0.3">
      <c r="B106" s="225"/>
      <c r="C106" s="9" t="s">
        <v>124</v>
      </c>
      <c r="D106" s="192" t="s">
        <v>455</v>
      </c>
      <c r="E106" s="81">
        <v>23</v>
      </c>
      <c r="F106" s="4">
        <v>22</v>
      </c>
      <c r="G106" s="4">
        <v>20</v>
      </c>
      <c r="H106" s="4">
        <v>20</v>
      </c>
      <c r="I106" s="76"/>
    </row>
    <row r="107" spans="2:10" ht="20.100000000000001" customHeight="1" x14ac:dyDescent="0.3">
      <c r="B107" s="225"/>
      <c r="C107" s="9" t="s">
        <v>125</v>
      </c>
      <c r="D107" s="192" t="s">
        <v>455</v>
      </c>
      <c r="E107" s="60">
        <v>3.5</v>
      </c>
      <c r="F107" s="4">
        <v>3.4</v>
      </c>
      <c r="G107" s="4">
        <v>2.8</v>
      </c>
      <c r="H107" s="15">
        <v>2.2000000000000002</v>
      </c>
      <c r="I107" s="76"/>
    </row>
    <row r="108" spans="2:10" ht="20.100000000000001" customHeight="1" x14ac:dyDescent="0.3">
      <c r="B108" s="225"/>
      <c r="C108" s="9" t="s">
        <v>126</v>
      </c>
      <c r="D108" s="192" t="s">
        <v>455</v>
      </c>
      <c r="E108" s="60">
        <v>16.899999999999999</v>
      </c>
      <c r="F108" s="15">
        <v>14</v>
      </c>
      <c r="G108" s="15">
        <v>10.7</v>
      </c>
      <c r="H108" s="15">
        <v>9.6999999999999993</v>
      </c>
      <c r="I108" s="76"/>
    </row>
    <row r="109" spans="2:10" ht="20.100000000000001" customHeight="1" x14ac:dyDescent="0.3">
      <c r="B109" s="225"/>
      <c r="C109" s="9" t="s">
        <v>127</v>
      </c>
      <c r="D109" s="192" t="s">
        <v>457</v>
      </c>
      <c r="E109" s="63">
        <v>0.68600000000000005</v>
      </c>
      <c r="F109" s="16">
        <v>1.1000000000000001</v>
      </c>
      <c r="G109" s="16">
        <v>1.2</v>
      </c>
      <c r="H109" s="52" t="s">
        <v>3</v>
      </c>
      <c r="I109" s="76"/>
    </row>
    <row r="110" spans="2:10" ht="20.100000000000001" customHeight="1" x14ac:dyDescent="0.3">
      <c r="B110" s="225"/>
      <c r="C110" s="17" t="s">
        <v>128</v>
      </c>
      <c r="D110" s="192" t="s">
        <v>457</v>
      </c>
      <c r="E110" s="62">
        <v>1882</v>
      </c>
      <c r="F110" s="10">
        <v>2476</v>
      </c>
      <c r="G110" s="10">
        <v>2860</v>
      </c>
      <c r="H110" s="10">
        <v>2100</v>
      </c>
      <c r="I110" s="77"/>
    </row>
    <row r="111" spans="2:10" ht="20.100000000000001" customHeight="1" x14ac:dyDescent="0.3">
      <c r="B111" s="225"/>
      <c r="C111" s="9" t="s">
        <v>129</v>
      </c>
      <c r="D111" s="192" t="s">
        <v>455</v>
      </c>
      <c r="E111" s="80">
        <v>1527</v>
      </c>
      <c r="F111" s="16">
        <v>1034</v>
      </c>
      <c r="G111" s="16">
        <v>943</v>
      </c>
      <c r="H111" s="16">
        <v>880</v>
      </c>
      <c r="I111" s="76"/>
    </row>
    <row r="112" spans="2:10" ht="20.100000000000001" customHeight="1" x14ac:dyDescent="0.3">
      <c r="B112" s="225"/>
      <c r="C112" s="9" t="s">
        <v>130</v>
      </c>
      <c r="D112" s="192" t="s">
        <v>457</v>
      </c>
      <c r="E112" s="62">
        <v>37.9</v>
      </c>
      <c r="F112" s="10">
        <v>45</v>
      </c>
      <c r="G112" s="10">
        <v>44</v>
      </c>
      <c r="H112" s="10">
        <v>44</v>
      </c>
      <c r="I112" s="76"/>
    </row>
    <row r="113" spans="2:9" ht="20.100000000000001" customHeight="1" x14ac:dyDescent="0.3">
      <c r="B113" s="225"/>
      <c r="C113" s="9" t="s">
        <v>131</v>
      </c>
      <c r="D113" s="192" t="s">
        <v>457</v>
      </c>
      <c r="E113" s="173">
        <v>0.69099999999999995</v>
      </c>
      <c r="F113" s="14">
        <v>1.8</v>
      </c>
      <c r="G113" s="14">
        <v>0.44600000000000001</v>
      </c>
      <c r="H113" s="11">
        <v>1.1000000000000001</v>
      </c>
      <c r="I113" s="76"/>
    </row>
    <row r="114" spans="2:9" ht="20.100000000000001" customHeight="1" x14ac:dyDescent="0.3">
      <c r="B114" s="225"/>
      <c r="C114" s="9" t="s">
        <v>132</v>
      </c>
      <c r="D114" s="192" t="s">
        <v>457</v>
      </c>
      <c r="E114" s="80">
        <v>785</v>
      </c>
      <c r="F114" s="21">
        <v>8292</v>
      </c>
      <c r="G114" s="21">
        <v>3750</v>
      </c>
      <c r="H114" s="21">
        <v>5700</v>
      </c>
      <c r="I114" s="76"/>
    </row>
    <row r="115" spans="2:9" ht="20.100000000000001" customHeight="1" x14ac:dyDescent="0.3">
      <c r="B115" s="225"/>
      <c r="C115" s="9" t="s">
        <v>496</v>
      </c>
      <c r="D115" s="192" t="s">
        <v>457</v>
      </c>
      <c r="E115" s="63">
        <v>21.59</v>
      </c>
      <c r="F115" s="15">
        <v>52.93</v>
      </c>
      <c r="G115" s="15">
        <v>27.4</v>
      </c>
      <c r="H115" s="15">
        <v>34.380000000000003</v>
      </c>
      <c r="I115" s="76"/>
    </row>
    <row r="116" spans="2:9" ht="20.100000000000001" customHeight="1" x14ac:dyDescent="0.3">
      <c r="B116" s="226"/>
      <c r="C116" s="9" t="s">
        <v>133</v>
      </c>
      <c r="D116" s="192" t="s">
        <v>457</v>
      </c>
      <c r="E116" s="80">
        <v>29000</v>
      </c>
      <c r="F116" s="10">
        <v>175500</v>
      </c>
      <c r="G116" s="10">
        <v>175000</v>
      </c>
      <c r="H116" s="10">
        <v>200000</v>
      </c>
      <c r="I116" s="119" t="s">
        <v>134</v>
      </c>
    </row>
    <row r="117" spans="2:9" ht="20.100000000000001" customHeight="1" x14ac:dyDescent="0.3">
      <c r="B117" s="163"/>
      <c r="C117" s="164"/>
      <c r="D117" s="164"/>
      <c r="E117" s="164"/>
      <c r="F117" s="164"/>
      <c r="G117" s="164"/>
      <c r="H117" s="164"/>
      <c r="I117" s="164"/>
    </row>
    <row r="118" spans="2:9" ht="20.100000000000001" customHeight="1" x14ac:dyDescent="0.3">
      <c r="B118" s="163"/>
      <c r="C118" s="220"/>
      <c r="D118" s="201"/>
      <c r="E118" s="222"/>
      <c r="F118" s="215">
        <v>2019</v>
      </c>
      <c r="G118" s="215">
        <v>2018</v>
      </c>
      <c r="H118" s="215">
        <v>2017</v>
      </c>
      <c r="I118" s="208" t="s">
        <v>302</v>
      </c>
    </row>
    <row r="119" spans="2:9" ht="20.100000000000001" customHeight="1" x14ac:dyDescent="0.3">
      <c r="C119" s="221"/>
      <c r="D119" s="198" t="s">
        <v>454</v>
      </c>
      <c r="E119" s="223"/>
      <c r="F119" s="216"/>
      <c r="G119" s="216"/>
      <c r="H119" s="216"/>
      <c r="I119" s="209"/>
    </row>
    <row r="120" spans="2:9" ht="20.100000000000001" customHeight="1" x14ac:dyDescent="0.3">
      <c r="B120" s="205" t="s">
        <v>135</v>
      </c>
      <c r="C120" s="7" t="s">
        <v>136</v>
      </c>
      <c r="D120" s="23"/>
      <c r="E120" s="60"/>
      <c r="F120" s="4"/>
      <c r="G120" s="4"/>
      <c r="H120" s="5"/>
      <c r="I120" s="148"/>
    </row>
    <row r="121" spans="2:9" ht="20.100000000000001" customHeight="1" x14ac:dyDescent="0.3">
      <c r="B121" s="206"/>
      <c r="C121" s="9" t="s">
        <v>137</v>
      </c>
      <c r="D121" s="192" t="s">
        <v>455</v>
      </c>
      <c r="E121" s="81">
        <v>41</v>
      </c>
      <c r="F121" s="3">
        <v>38.1</v>
      </c>
      <c r="G121" s="3">
        <v>37.1</v>
      </c>
      <c r="H121" s="3">
        <v>26.1</v>
      </c>
      <c r="I121" s="120" t="s">
        <v>509</v>
      </c>
    </row>
    <row r="122" spans="2:9" ht="20.100000000000001" customHeight="1" x14ac:dyDescent="0.3">
      <c r="B122" s="206"/>
      <c r="C122" s="9" t="s">
        <v>138</v>
      </c>
      <c r="D122" s="192" t="s">
        <v>455</v>
      </c>
      <c r="E122" s="81">
        <v>81</v>
      </c>
      <c r="F122" s="3">
        <v>80.2</v>
      </c>
      <c r="G122" s="3">
        <v>79.3</v>
      </c>
      <c r="H122" s="3">
        <v>76.3</v>
      </c>
      <c r="I122" s="120" t="s">
        <v>139</v>
      </c>
    </row>
    <row r="123" spans="2:9" ht="20.100000000000001" customHeight="1" x14ac:dyDescent="0.3">
      <c r="B123" s="206"/>
      <c r="C123" s="9" t="s">
        <v>418</v>
      </c>
      <c r="D123" s="192" t="s">
        <v>455</v>
      </c>
      <c r="E123" s="61">
        <v>79.135000000000005</v>
      </c>
      <c r="F123" s="5">
        <v>72.5</v>
      </c>
      <c r="G123" s="11">
        <v>63.9</v>
      </c>
      <c r="H123" s="24" t="s">
        <v>3</v>
      </c>
      <c r="I123" s="120" t="s">
        <v>141</v>
      </c>
    </row>
    <row r="124" spans="2:9" ht="20.100000000000001" customHeight="1" x14ac:dyDescent="0.3">
      <c r="B124" s="206"/>
      <c r="C124" s="9" t="s">
        <v>140</v>
      </c>
      <c r="D124" s="192" t="s">
        <v>457</v>
      </c>
      <c r="E124" s="79">
        <v>65.900000000000006</v>
      </c>
      <c r="F124" s="11">
        <v>72.2</v>
      </c>
      <c r="G124" s="11">
        <v>75.5</v>
      </c>
      <c r="H124" s="11">
        <v>77.8</v>
      </c>
      <c r="I124" s="120" t="s">
        <v>141</v>
      </c>
    </row>
    <row r="125" spans="2:9" ht="20.100000000000001" customHeight="1" x14ac:dyDescent="0.3">
      <c r="B125" s="206"/>
      <c r="C125" s="9" t="s">
        <v>142</v>
      </c>
      <c r="D125" s="192" t="s">
        <v>456</v>
      </c>
      <c r="E125" s="60">
        <v>4.4000000000000004</v>
      </c>
      <c r="F125" s="11">
        <v>4.4000000000000004</v>
      </c>
      <c r="G125" s="24" t="s">
        <v>3</v>
      </c>
      <c r="H125" s="24" t="s">
        <v>3</v>
      </c>
      <c r="I125" s="120" t="s">
        <v>143</v>
      </c>
    </row>
    <row r="126" spans="2:9" ht="20.100000000000001" customHeight="1" x14ac:dyDescent="0.3">
      <c r="B126" s="206"/>
      <c r="C126" s="9" t="s">
        <v>144</v>
      </c>
      <c r="D126" s="192" t="s">
        <v>456</v>
      </c>
      <c r="E126" s="63">
        <v>4.5</v>
      </c>
      <c r="F126" s="11">
        <v>4.5999999999999996</v>
      </c>
      <c r="G126" s="24" t="s">
        <v>3</v>
      </c>
      <c r="H126" s="24" t="s">
        <v>3</v>
      </c>
      <c r="I126" s="120" t="s">
        <v>143</v>
      </c>
    </row>
    <row r="127" spans="2:9" ht="20.100000000000001" customHeight="1" x14ac:dyDescent="0.3">
      <c r="B127" s="206"/>
      <c r="C127" s="9" t="s">
        <v>145</v>
      </c>
      <c r="D127" s="192" t="s">
        <v>456</v>
      </c>
      <c r="E127" s="80" t="s">
        <v>146</v>
      </c>
      <c r="F127" s="16" t="s">
        <v>146</v>
      </c>
      <c r="G127" s="16" t="s">
        <v>147</v>
      </c>
      <c r="H127" s="16" t="s">
        <v>147</v>
      </c>
      <c r="I127" s="120" t="s">
        <v>148</v>
      </c>
    </row>
    <row r="128" spans="2:9" ht="20.100000000000001" customHeight="1" x14ac:dyDescent="0.3">
      <c r="B128" s="206"/>
      <c r="C128" s="17" t="s">
        <v>416</v>
      </c>
      <c r="D128" s="192" t="s">
        <v>456</v>
      </c>
      <c r="E128" s="62" t="s">
        <v>146</v>
      </c>
      <c r="F128" s="10" t="s">
        <v>147</v>
      </c>
      <c r="G128" s="10" t="s">
        <v>146</v>
      </c>
      <c r="H128" s="10" t="s">
        <v>149</v>
      </c>
      <c r="I128" s="119" t="s">
        <v>343</v>
      </c>
    </row>
    <row r="129" spans="2:9" ht="32.25" customHeight="1" x14ac:dyDescent="0.3">
      <c r="B129" s="206"/>
      <c r="C129" s="9" t="s">
        <v>150</v>
      </c>
      <c r="D129" s="188" t="s">
        <v>458</v>
      </c>
      <c r="E129" s="62" t="s">
        <v>417</v>
      </c>
      <c r="F129" s="10" t="s">
        <v>151</v>
      </c>
      <c r="G129" s="10" t="s">
        <v>151</v>
      </c>
      <c r="H129" s="10" t="s">
        <v>151</v>
      </c>
      <c r="I129" s="120" t="s">
        <v>152</v>
      </c>
    </row>
    <row r="130" spans="2:9" ht="32.25" customHeight="1" x14ac:dyDescent="0.3">
      <c r="B130" s="206"/>
      <c r="C130" s="7" t="s">
        <v>153</v>
      </c>
      <c r="D130" s="23"/>
      <c r="E130" s="62"/>
      <c r="F130" s="10"/>
      <c r="G130" s="10"/>
      <c r="H130" s="10"/>
      <c r="I130" s="118"/>
    </row>
    <row r="131" spans="2:9" ht="20.100000000000001" customHeight="1" x14ac:dyDescent="0.3">
      <c r="B131" s="206"/>
      <c r="C131" s="9" t="s">
        <v>154</v>
      </c>
      <c r="D131" s="192" t="s">
        <v>457</v>
      </c>
      <c r="E131" s="80">
        <v>7309</v>
      </c>
      <c r="F131" s="21">
        <v>7523</v>
      </c>
      <c r="G131" s="21">
        <v>7543</v>
      </c>
      <c r="H131" s="21">
        <v>7538</v>
      </c>
      <c r="I131" s="118"/>
    </row>
    <row r="132" spans="2:9" ht="20.100000000000001" customHeight="1" x14ac:dyDescent="0.3">
      <c r="B132" s="206"/>
      <c r="C132" s="9" t="s">
        <v>155</v>
      </c>
      <c r="D132" s="192" t="s">
        <v>456</v>
      </c>
      <c r="E132" s="80">
        <v>2942</v>
      </c>
      <c r="F132" s="21">
        <v>2945</v>
      </c>
      <c r="G132" s="21">
        <v>2976</v>
      </c>
      <c r="H132" s="21">
        <v>2783</v>
      </c>
      <c r="I132" s="120" t="s">
        <v>508</v>
      </c>
    </row>
    <row r="133" spans="2:9" ht="20.100000000000001" customHeight="1" x14ac:dyDescent="0.3">
      <c r="B133" s="206"/>
      <c r="C133" s="9" t="s">
        <v>156</v>
      </c>
      <c r="D133" s="192" t="s">
        <v>456</v>
      </c>
      <c r="E133" s="63">
        <v>11.2</v>
      </c>
      <c r="F133" s="15">
        <v>11.2</v>
      </c>
      <c r="G133" s="15">
        <v>13.1</v>
      </c>
      <c r="H133" s="15">
        <v>12.7</v>
      </c>
      <c r="I133" s="120" t="s">
        <v>507</v>
      </c>
    </row>
    <row r="134" spans="2:9" ht="30" customHeight="1" x14ac:dyDescent="0.3">
      <c r="B134" s="206"/>
      <c r="C134" s="9" t="s">
        <v>157</v>
      </c>
      <c r="D134" s="192" t="s">
        <v>456</v>
      </c>
      <c r="E134" s="195" t="s">
        <v>158</v>
      </c>
      <c r="F134" s="11" t="s">
        <v>158</v>
      </c>
      <c r="G134" s="11" t="s">
        <v>158</v>
      </c>
      <c r="H134" s="11" t="s">
        <v>159</v>
      </c>
      <c r="I134" s="120" t="s">
        <v>160</v>
      </c>
    </row>
    <row r="135" spans="2:9" ht="20.100000000000001" customHeight="1" x14ac:dyDescent="0.3">
      <c r="B135" s="206"/>
      <c r="C135" s="9" t="s">
        <v>413</v>
      </c>
      <c r="D135" s="192" t="s">
        <v>455</v>
      </c>
      <c r="E135" s="63">
        <v>1.9</v>
      </c>
      <c r="F135" s="15">
        <v>1.33</v>
      </c>
      <c r="G135" s="24" t="s">
        <v>3</v>
      </c>
      <c r="H135" s="24" t="s">
        <v>3</v>
      </c>
      <c r="I135" s="120" t="s">
        <v>366</v>
      </c>
    </row>
    <row r="136" spans="2:9" ht="20.100000000000001" customHeight="1" x14ac:dyDescent="0.3">
      <c r="B136" s="206"/>
      <c r="C136" s="9" t="s">
        <v>161</v>
      </c>
      <c r="D136" s="192" t="s">
        <v>455</v>
      </c>
      <c r="E136" s="80">
        <v>37</v>
      </c>
      <c r="F136" s="21">
        <v>32</v>
      </c>
      <c r="G136" s="24" t="s">
        <v>3</v>
      </c>
      <c r="H136" s="24" t="s">
        <v>3</v>
      </c>
      <c r="I136" s="120" t="s">
        <v>162</v>
      </c>
    </row>
    <row r="137" spans="2:9" ht="20.100000000000001" customHeight="1" x14ac:dyDescent="0.3">
      <c r="B137" s="206"/>
      <c r="C137" s="9" t="s">
        <v>163</v>
      </c>
      <c r="D137" s="192" t="s">
        <v>456</v>
      </c>
      <c r="E137" s="80">
        <v>334</v>
      </c>
      <c r="F137" s="21">
        <v>336</v>
      </c>
      <c r="G137" s="21">
        <v>353</v>
      </c>
      <c r="H137" s="21">
        <v>336</v>
      </c>
      <c r="I137" s="120" t="s">
        <v>164</v>
      </c>
    </row>
    <row r="138" spans="2:9" ht="20.100000000000001" customHeight="1" x14ac:dyDescent="0.3">
      <c r="B138" s="206"/>
      <c r="C138" s="7" t="s">
        <v>165</v>
      </c>
      <c r="D138" s="23"/>
      <c r="E138" s="62"/>
      <c r="F138" s="10"/>
      <c r="G138" s="10"/>
      <c r="H138" s="10"/>
      <c r="I138" s="120"/>
    </row>
    <row r="139" spans="2:9" ht="20.100000000000001" customHeight="1" x14ac:dyDescent="0.3">
      <c r="B139" s="206"/>
      <c r="C139" s="9" t="s">
        <v>166</v>
      </c>
      <c r="D139" s="192" t="s">
        <v>455</v>
      </c>
      <c r="E139" s="80">
        <v>2221</v>
      </c>
      <c r="F139" s="20">
        <v>1777</v>
      </c>
      <c r="G139" s="21">
        <v>1544</v>
      </c>
      <c r="H139" s="21">
        <v>1474</v>
      </c>
      <c r="I139" s="120"/>
    </row>
    <row r="140" spans="2:9" ht="20.100000000000001" customHeight="1" x14ac:dyDescent="0.3">
      <c r="B140" s="206"/>
      <c r="C140" s="9" t="s">
        <v>167</v>
      </c>
      <c r="D140" s="192" t="s">
        <v>455</v>
      </c>
      <c r="E140" s="81">
        <v>30</v>
      </c>
      <c r="F140" s="4">
        <v>24</v>
      </c>
      <c r="G140" s="4">
        <v>20</v>
      </c>
      <c r="H140" s="4">
        <v>18</v>
      </c>
      <c r="I140" s="150" t="s">
        <v>168</v>
      </c>
    </row>
    <row r="141" spans="2:9" ht="20.100000000000001" customHeight="1" x14ac:dyDescent="0.3">
      <c r="B141" s="206"/>
      <c r="C141" s="9" t="s">
        <v>169</v>
      </c>
      <c r="D141" s="192" t="s">
        <v>455</v>
      </c>
      <c r="E141" s="80">
        <v>49</v>
      </c>
      <c r="F141" s="20">
        <v>21</v>
      </c>
      <c r="G141" s="20">
        <v>12</v>
      </c>
      <c r="H141" s="20" t="s">
        <v>170</v>
      </c>
      <c r="I141" s="150" t="s">
        <v>171</v>
      </c>
    </row>
    <row r="142" spans="2:9" ht="29.4" customHeight="1" x14ac:dyDescent="0.3">
      <c r="B142" s="206"/>
      <c r="C142" s="9" t="s">
        <v>172</v>
      </c>
      <c r="D142" s="192" t="s">
        <v>455</v>
      </c>
      <c r="E142" s="80">
        <v>171</v>
      </c>
      <c r="F142" s="20">
        <v>114</v>
      </c>
      <c r="G142" s="20">
        <v>70</v>
      </c>
      <c r="H142" s="26" t="s">
        <v>3</v>
      </c>
      <c r="I142" s="120"/>
    </row>
    <row r="143" spans="2:9" ht="20.100000000000001" customHeight="1" x14ac:dyDescent="0.3">
      <c r="B143" s="206"/>
      <c r="C143" s="9" t="s">
        <v>173</v>
      </c>
      <c r="D143" s="192" t="s">
        <v>455</v>
      </c>
      <c r="E143" s="80">
        <v>1184</v>
      </c>
      <c r="F143" s="20">
        <v>832</v>
      </c>
      <c r="G143" s="20">
        <v>450</v>
      </c>
      <c r="H143" s="26" t="s">
        <v>3</v>
      </c>
      <c r="I143" s="120"/>
    </row>
    <row r="144" spans="2:9" ht="20.100000000000001" customHeight="1" x14ac:dyDescent="0.3">
      <c r="B144" s="206"/>
      <c r="C144" s="7" t="s">
        <v>174</v>
      </c>
      <c r="D144" s="23"/>
      <c r="E144" s="81"/>
      <c r="F144" s="4"/>
      <c r="G144" s="4"/>
      <c r="H144" s="4"/>
      <c r="I144" s="150"/>
    </row>
    <row r="145" spans="2:9" ht="20.100000000000001" customHeight="1" x14ac:dyDescent="0.3">
      <c r="B145" s="206"/>
      <c r="C145" s="9" t="s">
        <v>175</v>
      </c>
      <c r="D145" s="192" t="s">
        <v>456</v>
      </c>
      <c r="E145" s="63">
        <v>1.9</v>
      </c>
      <c r="F145" s="19">
        <v>2.1</v>
      </c>
      <c r="G145" s="19">
        <v>2.1</v>
      </c>
      <c r="H145" s="19">
        <v>2.2999999999999998</v>
      </c>
      <c r="I145" s="150"/>
    </row>
    <row r="146" spans="2:9" ht="20.100000000000001" customHeight="1" x14ac:dyDescent="0.3">
      <c r="B146" s="206"/>
      <c r="C146" s="9" t="s">
        <v>176</v>
      </c>
      <c r="D146" s="192" t="s">
        <v>455</v>
      </c>
      <c r="E146" s="63">
        <v>8.9809999999999999</v>
      </c>
      <c r="F146" s="19">
        <v>8.3000000000000007</v>
      </c>
      <c r="G146" s="19">
        <v>7.4</v>
      </c>
      <c r="H146" s="19">
        <v>6</v>
      </c>
      <c r="I146" s="120"/>
    </row>
    <row r="147" spans="2:9" ht="20.100000000000001" customHeight="1" x14ac:dyDescent="0.3">
      <c r="B147" s="206"/>
      <c r="C147" s="9" t="s">
        <v>177</v>
      </c>
      <c r="D147" s="192" t="s">
        <v>455</v>
      </c>
      <c r="E147" s="80">
        <v>78</v>
      </c>
      <c r="F147" s="21">
        <v>70</v>
      </c>
      <c r="G147" s="21">
        <v>60</v>
      </c>
      <c r="H147" s="21">
        <v>52</v>
      </c>
      <c r="I147" s="120" t="s">
        <v>178</v>
      </c>
    </row>
    <row r="148" spans="2:9" ht="20.100000000000001" customHeight="1" x14ac:dyDescent="0.3">
      <c r="B148" s="207"/>
      <c r="C148" s="9" t="s">
        <v>347</v>
      </c>
      <c r="D148" s="192" t="s">
        <v>457</v>
      </c>
      <c r="E148" s="80">
        <v>90</v>
      </c>
      <c r="F148" s="21">
        <v>117</v>
      </c>
      <c r="G148" s="21">
        <v>119</v>
      </c>
      <c r="H148" s="21">
        <v>128</v>
      </c>
      <c r="I148" s="120" t="s">
        <v>373</v>
      </c>
    </row>
    <row r="149" spans="2:9" ht="20.100000000000001" customHeight="1" x14ac:dyDescent="0.3">
      <c r="B149" s="165"/>
      <c r="C149" s="32"/>
      <c r="D149" s="32"/>
      <c r="E149" s="174"/>
      <c r="F149" s="32"/>
      <c r="G149" s="32"/>
      <c r="H149" s="32"/>
      <c r="I149" s="32"/>
    </row>
    <row r="150" spans="2:9" ht="20.100000000000001" customHeight="1" x14ac:dyDescent="0.3">
      <c r="B150" s="165"/>
      <c r="C150" s="220" t="s">
        <v>0</v>
      </c>
      <c r="D150" s="201"/>
      <c r="E150" s="222"/>
      <c r="F150" s="215">
        <v>2019</v>
      </c>
      <c r="G150" s="215">
        <v>2018</v>
      </c>
      <c r="H150" s="215">
        <v>2017</v>
      </c>
      <c r="I150" s="208" t="s">
        <v>302</v>
      </c>
    </row>
    <row r="151" spans="2:9" ht="20.100000000000001" customHeight="1" x14ac:dyDescent="0.3">
      <c r="B151" s="2"/>
      <c r="C151" s="221"/>
      <c r="D151" s="202"/>
      <c r="E151" s="223"/>
      <c r="F151" s="216"/>
      <c r="G151" s="216"/>
      <c r="H151" s="216"/>
      <c r="I151" s="209"/>
    </row>
    <row r="152" spans="2:9" ht="20.100000000000001" customHeight="1" x14ac:dyDescent="0.3">
      <c r="B152" s="224" t="s">
        <v>304</v>
      </c>
      <c r="C152" s="9" t="s">
        <v>183</v>
      </c>
      <c r="D152" s="192" t="s">
        <v>457</v>
      </c>
      <c r="E152" s="80">
        <v>5759</v>
      </c>
      <c r="F152" s="10">
        <v>6580</v>
      </c>
      <c r="G152" s="10">
        <v>6877</v>
      </c>
      <c r="H152" s="10">
        <v>6783</v>
      </c>
      <c r="I152" s="84"/>
    </row>
    <row r="153" spans="2:9" ht="20.100000000000001" customHeight="1" x14ac:dyDescent="0.3">
      <c r="B153" s="225"/>
      <c r="C153" s="9" t="s">
        <v>390</v>
      </c>
      <c r="D153" s="192" t="s">
        <v>457</v>
      </c>
      <c r="E153" s="61">
        <v>17</v>
      </c>
      <c r="F153" s="5">
        <v>18.100000000000001</v>
      </c>
      <c r="G153" s="5">
        <v>18.643000000000001</v>
      </c>
      <c r="H153" s="5">
        <v>12</v>
      </c>
      <c r="I153" s="84"/>
    </row>
    <row r="154" spans="2:9" ht="20.100000000000001" customHeight="1" x14ac:dyDescent="0.3">
      <c r="B154" s="225"/>
      <c r="C154" s="9" t="s">
        <v>391</v>
      </c>
      <c r="D154" s="192" t="s">
        <v>457</v>
      </c>
      <c r="E154" s="61">
        <v>0.88800000000000001</v>
      </c>
      <c r="F154" s="5">
        <v>1.3</v>
      </c>
      <c r="G154" s="5">
        <v>1.2</v>
      </c>
      <c r="H154" s="5">
        <v>1</v>
      </c>
      <c r="I154" s="84"/>
    </row>
    <row r="155" spans="2:9" ht="20.100000000000001" customHeight="1" x14ac:dyDescent="0.3">
      <c r="B155" s="225"/>
      <c r="C155" s="9" t="s">
        <v>392</v>
      </c>
      <c r="D155" s="192" t="s">
        <v>457</v>
      </c>
      <c r="E155" s="60">
        <v>1.3</v>
      </c>
      <c r="F155" s="5">
        <v>1.7</v>
      </c>
      <c r="G155" s="5">
        <v>1.6</v>
      </c>
      <c r="H155" s="5">
        <v>1.6</v>
      </c>
      <c r="I155" s="84"/>
    </row>
    <row r="156" spans="2:9" ht="20.100000000000001" customHeight="1" x14ac:dyDescent="0.3">
      <c r="B156" s="225"/>
      <c r="C156" s="9" t="s">
        <v>393</v>
      </c>
      <c r="D156" s="192" t="s">
        <v>457</v>
      </c>
      <c r="E156" s="60">
        <v>4.5</v>
      </c>
      <c r="F156" s="11">
        <v>5.5</v>
      </c>
      <c r="G156" s="11">
        <v>4.3</v>
      </c>
      <c r="H156" s="5">
        <v>3</v>
      </c>
      <c r="I156" s="84"/>
    </row>
    <row r="157" spans="2:9" ht="20.100000000000001" customHeight="1" x14ac:dyDescent="0.3">
      <c r="B157" s="225"/>
      <c r="C157" s="9" t="s">
        <v>394</v>
      </c>
      <c r="D157" s="192" t="s">
        <v>457</v>
      </c>
      <c r="E157" s="60">
        <v>2.9</v>
      </c>
      <c r="F157" s="5">
        <v>3.1</v>
      </c>
      <c r="G157" s="5">
        <v>2.2999999999999998</v>
      </c>
      <c r="H157" s="5">
        <v>1.9</v>
      </c>
      <c r="I157" s="84"/>
    </row>
    <row r="158" spans="2:9" ht="20.100000000000001" customHeight="1" x14ac:dyDescent="0.3">
      <c r="B158" s="226"/>
      <c r="C158" s="9" t="s">
        <v>184</v>
      </c>
      <c r="D158" s="192" t="s">
        <v>456</v>
      </c>
      <c r="E158" s="61" t="s">
        <v>419</v>
      </c>
      <c r="F158" s="5" t="s">
        <v>185</v>
      </c>
      <c r="G158" s="5" t="s">
        <v>185</v>
      </c>
      <c r="H158" s="5" t="s">
        <v>185</v>
      </c>
      <c r="I158" s="120" t="s">
        <v>186</v>
      </c>
    </row>
    <row r="159" spans="2:9" ht="20.100000000000001" customHeight="1" x14ac:dyDescent="0.3">
      <c r="B159" s="163"/>
      <c r="C159" s="32"/>
      <c r="D159" s="32"/>
      <c r="E159" s="32"/>
      <c r="F159" s="32"/>
      <c r="G159" s="32"/>
      <c r="H159" s="32"/>
      <c r="I159" s="32"/>
    </row>
    <row r="160" spans="2:9" ht="20.100000000000001" customHeight="1" x14ac:dyDescent="0.3">
      <c r="B160" s="163"/>
      <c r="C160" s="220" t="s">
        <v>0</v>
      </c>
      <c r="D160" s="201"/>
      <c r="E160" s="222">
        <v>2020</v>
      </c>
      <c r="F160" s="215">
        <v>2019</v>
      </c>
      <c r="G160" s="215">
        <v>2018</v>
      </c>
      <c r="H160" s="215">
        <v>2017</v>
      </c>
      <c r="I160" s="208" t="s">
        <v>302</v>
      </c>
    </row>
    <row r="161" spans="2:9" ht="20.100000000000001" customHeight="1" x14ac:dyDescent="0.3">
      <c r="B161" s="2"/>
      <c r="C161" s="221"/>
      <c r="D161" s="202"/>
      <c r="E161" s="223"/>
      <c r="F161" s="216"/>
      <c r="G161" s="216"/>
      <c r="H161" s="216"/>
      <c r="I161" s="209"/>
    </row>
    <row r="162" spans="2:9" ht="20.100000000000001" customHeight="1" x14ac:dyDescent="0.3">
      <c r="B162" s="224" t="s">
        <v>305</v>
      </c>
      <c r="C162" s="9" t="s">
        <v>187</v>
      </c>
      <c r="D162" s="192" t="s">
        <v>457</v>
      </c>
      <c r="E162" s="60">
        <v>8.6999999999999993</v>
      </c>
      <c r="F162" s="11">
        <v>11.6</v>
      </c>
      <c r="G162" s="11">
        <v>10.6</v>
      </c>
      <c r="H162" s="5">
        <v>9.8000000000000007</v>
      </c>
      <c r="I162" s="120" t="s">
        <v>325</v>
      </c>
    </row>
    <row r="163" spans="2:9" ht="20.100000000000001" customHeight="1" x14ac:dyDescent="0.3">
      <c r="B163" s="225"/>
      <c r="C163" s="9" t="s">
        <v>188</v>
      </c>
      <c r="D163" s="192" t="s">
        <v>457</v>
      </c>
      <c r="E163" s="60">
        <v>11.3</v>
      </c>
      <c r="F163" s="5">
        <v>17.5</v>
      </c>
      <c r="G163" s="5">
        <v>8.6999999999999993</v>
      </c>
      <c r="H163" s="5">
        <v>1</v>
      </c>
      <c r="I163" s="120" t="s">
        <v>189</v>
      </c>
    </row>
    <row r="164" spans="2:9" ht="20.100000000000001" customHeight="1" x14ac:dyDescent="0.3">
      <c r="B164" s="226"/>
      <c r="C164" s="9" t="s">
        <v>190</v>
      </c>
      <c r="D164" s="192" t="s">
        <v>456</v>
      </c>
      <c r="E164" s="60">
        <v>1</v>
      </c>
      <c r="F164" s="3">
        <v>1</v>
      </c>
      <c r="G164" s="3">
        <v>1</v>
      </c>
      <c r="H164" s="3">
        <v>2</v>
      </c>
      <c r="I164" s="120" t="s">
        <v>191</v>
      </c>
    </row>
    <row r="165" spans="2:9" ht="20.100000000000001" customHeight="1" x14ac:dyDescent="0.3">
      <c r="B165" s="163"/>
      <c r="C165" s="32"/>
      <c r="D165" s="32"/>
      <c r="E165" s="32"/>
      <c r="F165" s="32"/>
      <c r="G165" s="32"/>
      <c r="H165" s="32"/>
      <c r="I165" s="32"/>
    </row>
    <row r="166" spans="2:9" ht="20.100000000000001" customHeight="1" x14ac:dyDescent="0.3">
      <c r="B166" s="163"/>
      <c r="C166" s="220" t="s">
        <v>0</v>
      </c>
      <c r="D166" s="201"/>
      <c r="E166" s="222">
        <v>2020</v>
      </c>
      <c r="F166" s="215">
        <v>2019</v>
      </c>
      <c r="G166" s="215">
        <v>2018</v>
      </c>
      <c r="H166" s="215">
        <v>2017</v>
      </c>
      <c r="I166" s="208" t="s">
        <v>302</v>
      </c>
    </row>
    <row r="167" spans="2:9" ht="20.100000000000001" customHeight="1" x14ac:dyDescent="0.3">
      <c r="B167" s="2"/>
      <c r="C167" s="221"/>
      <c r="D167" s="202"/>
      <c r="E167" s="223"/>
      <c r="F167" s="216"/>
      <c r="G167" s="216"/>
      <c r="H167" s="216"/>
      <c r="I167" s="209"/>
    </row>
    <row r="168" spans="2:9" ht="20.100000000000001" customHeight="1" x14ac:dyDescent="0.3">
      <c r="B168" s="224" t="s">
        <v>395</v>
      </c>
      <c r="C168" s="7" t="s">
        <v>192</v>
      </c>
      <c r="D168" s="23"/>
      <c r="E168" s="82"/>
      <c r="F168" s="13"/>
      <c r="G168" s="13"/>
      <c r="H168" s="13"/>
      <c r="I168" s="152"/>
    </row>
    <row r="169" spans="2:9" ht="27.6" customHeight="1" x14ac:dyDescent="0.3">
      <c r="B169" s="225"/>
      <c r="C169" s="17" t="s">
        <v>193</v>
      </c>
      <c r="D169" s="192" t="s">
        <v>455</v>
      </c>
      <c r="E169" s="60">
        <v>764</v>
      </c>
      <c r="F169" s="16">
        <v>526</v>
      </c>
      <c r="G169" s="16">
        <v>688</v>
      </c>
      <c r="H169" s="16">
        <v>632</v>
      </c>
      <c r="I169" s="119" t="s">
        <v>194</v>
      </c>
    </row>
    <row r="170" spans="2:9" ht="20.100000000000001" customHeight="1" x14ac:dyDescent="0.3">
      <c r="B170" s="225"/>
      <c r="C170" s="17" t="s">
        <v>195</v>
      </c>
      <c r="D170" s="9"/>
      <c r="E170" s="126" t="s">
        <v>420</v>
      </c>
      <c r="F170" s="48" t="s">
        <v>196</v>
      </c>
      <c r="G170" s="48" t="s">
        <v>197</v>
      </c>
      <c r="H170" s="48" t="s">
        <v>196</v>
      </c>
      <c r="I170" s="119" t="s">
        <v>198</v>
      </c>
    </row>
    <row r="171" spans="2:9" ht="20.100000000000001" customHeight="1" x14ac:dyDescent="0.3">
      <c r="B171" s="225"/>
      <c r="C171" s="7" t="s">
        <v>199</v>
      </c>
      <c r="D171" s="23"/>
      <c r="E171" s="60"/>
      <c r="F171" s="10"/>
      <c r="G171" s="10"/>
      <c r="H171" s="5"/>
      <c r="I171" s="120"/>
    </row>
    <row r="172" spans="2:9" ht="20.100000000000001" customHeight="1" x14ac:dyDescent="0.3">
      <c r="B172" s="225"/>
      <c r="C172" s="9" t="s">
        <v>200</v>
      </c>
      <c r="D172" s="192" t="s">
        <v>457</v>
      </c>
      <c r="E172" s="60">
        <v>103</v>
      </c>
      <c r="F172" s="10">
        <v>130</v>
      </c>
      <c r="G172" s="10">
        <v>124</v>
      </c>
      <c r="H172" s="3">
        <v>168.4</v>
      </c>
      <c r="I172" s="120" t="s">
        <v>201</v>
      </c>
    </row>
    <row r="173" spans="2:9" ht="20.100000000000001" customHeight="1" x14ac:dyDescent="0.3">
      <c r="B173" s="225"/>
      <c r="C173" s="53" t="s">
        <v>202</v>
      </c>
      <c r="D173" s="53"/>
      <c r="E173" s="81">
        <v>34</v>
      </c>
      <c r="F173" s="3">
        <v>53</v>
      </c>
      <c r="G173" s="3">
        <v>52</v>
      </c>
      <c r="H173" s="3">
        <v>56</v>
      </c>
      <c r="I173" s="120"/>
    </row>
    <row r="174" spans="2:9" ht="20.100000000000001" customHeight="1" x14ac:dyDescent="0.3">
      <c r="B174" s="225"/>
      <c r="C174" s="53" t="s">
        <v>203</v>
      </c>
      <c r="D174" s="53"/>
      <c r="E174" s="81">
        <v>10.8</v>
      </c>
      <c r="F174" s="3">
        <v>14</v>
      </c>
      <c r="G174" s="3">
        <v>17.100000000000001</v>
      </c>
      <c r="H174" s="3">
        <v>9.6</v>
      </c>
      <c r="I174" s="120"/>
    </row>
    <row r="175" spans="2:9" ht="20.100000000000001" customHeight="1" x14ac:dyDescent="0.3">
      <c r="B175" s="225"/>
      <c r="C175" s="53" t="s">
        <v>421</v>
      </c>
      <c r="D175" s="53"/>
      <c r="E175" s="81">
        <v>15.6</v>
      </c>
      <c r="F175" s="3">
        <v>0</v>
      </c>
      <c r="G175" s="3">
        <v>0</v>
      </c>
      <c r="H175" s="3">
        <v>0</v>
      </c>
      <c r="I175" s="120"/>
    </row>
    <row r="176" spans="2:9" ht="20.100000000000001" customHeight="1" x14ac:dyDescent="0.3">
      <c r="B176" s="225"/>
      <c r="C176" s="53" t="s">
        <v>204</v>
      </c>
      <c r="D176" s="53"/>
      <c r="E176" s="83">
        <v>17.7</v>
      </c>
      <c r="F176" s="18">
        <v>12</v>
      </c>
      <c r="G176" s="18">
        <v>12</v>
      </c>
      <c r="H176" s="3">
        <v>10</v>
      </c>
      <c r="I176" s="120" t="s">
        <v>396</v>
      </c>
    </row>
    <row r="177" spans="2:9" ht="20.100000000000001" customHeight="1" x14ac:dyDescent="0.3">
      <c r="B177" s="225"/>
      <c r="C177" s="53" t="s">
        <v>205</v>
      </c>
      <c r="D177" s="53"/>
      <c r="E177" s="83">
        <v>7.1</v>
      </c>
      <c r="F177" s="18">
        <v>4</v>
      </c>
      <c r="G177" s="18">
        <v>4.3</v>
      </c>
      <c r="H177" s="3">
        <v>3.3</v>
      </c>
      <c r="I177" s="84"/>
    </row>
    <row r="178" spans="2:9" ht="20.100000000000001" customHeight="1" x14ac:dyDescent="0.3">
      <c r="B178" s="225"/>
      <c r="C178" s="53" t="s">
        <v>206</v>
      </c>
      <c r="D178" s="53"/>
      <c r="E178" s="83">
        <v>11.3</v>
      </c>
      <c r="F178" s="18">
        <v>15</v>
      </c>
      <c r="G178" s="18">
        <v>11.4</v>
      </c>
      <c r="H178" s="3">
        <v>17.600000000000001</v>
      </c>
      <c r="I178" s="84"/>
    </row>
    <row r="179" spans="2:9" ht="20.100000000000001" customHeight="1" x14ac:dyDescent="0.3">
      <c r="B179" s="225"/>
      <c r="C179" s="53" t="s">
        <v>207</v>
      </c>
      <c r="D179" s="53"/>
      <c r="E179" s="81">
        <v>1.3</v>
      </c>
      <c r="F179" s="3">
        <v>1</v>
      </c>
      <c r="G179" s="3">
        <v>1.7</v>
      </c>
      <c r="H179" s="3">
        <v>2.1</v>
      </c>
      <c r="I179" s="84"/>
    </row>
    <row r="180" spans="2:9" ht="20.100000000000001" customHeight="1" x14ac:dyDescent="0.3">
      <c r="B180" s="225"/>
      <c r="C180" s="53" t="s">
        <v>208</v>
      </c>
      <c r="D180" s="53"/>
      <c r="E180" s="81">
        <v>1.5</v>
      </c>
      <c r="F180" s="3">
        <v>1</v>
      </c>
      <c r="G180" s="3">
        <v>1.5</v>
      </c>
      <c r="H180" s="3">
        <v>1</v>
      </c>
      <c r="I180" s="84"/>
    </row>
    <row r="181" spans="2:9" ht="20.100000000000001" customHeight="1" x14ac:dyDescent="0.3">
      <c r="B181" s="225"/>
      <c r="C181" s="7" t="s">
        <v>209</v>
      </c>
      <c r="D181" s="23"/>
      <c r="E181" s="60"/>
      <c r="F181" s="3"/>
      <c r="G181" s="3"/>
      <c r="H181" s="5"/>
      <c r="I181" s="84"/>
    </row>
    <row r="182" spans="2:9" ht="20.100000000000001" customHeight="1" x14ac:dyDescent="0.3">
      <c r="B182" s="225"/>
      <c r="C182" s="9" t="s">
        <v>397</v>
      </c>
      <c r="D182" s="9"/>
      <c r="E182" s="60">
        <v>73</v>
      </c>
      <c r="F182" s="3">
        <v>100</v>
      </c>
      <c r="G182" s="3">
        <v>94</v>
      </c>
      <c r="H182" s="3">
        <v>89</v>
      </c>
      <c r="I182" s="84"/>
    </row>
    <row r="183" spans="2:9" ht="20.100000000000001" customHeight="1" x14ac:dyDescent="0.3">
      <c r="B183" s="225"/>
      <c r="C183" s="9" t="s">
        <v>210</v>
      </c>
      <c r="D183" s="9"/>
      <c r="E183" s="60">
        <v>73</v>
      </c>
      <c r="F183" s="3">
        <v>100</v>
      </c>
      <c r="G183" s="3">
        <v>94</v>
      </c>
      <c r="H183" s="3">
        <v>89</v>
      </c>
      <c r="I183" s="84"/>
    </row>
    <row r="184" spans="2:9" ht="20.100000000000001" customHeight="1" x14ac:dyDescent="0.3">
      <c r="B184" s="225"/>
      <c r="C184" s="9" t="s">
        <v>398</v>
      </c>
      <c r="D184" s="9"/>
      <c r="E184" s="62">
        <v>4020</v>
      </c>
      <c r="F184" s="10">
        <v>4320</v>
      </c>
      <c r="G184" s="10">
        <v>4679</v>
      </c>
      <c r="H184" s="18">
        <v>5104</v>
      </c>
      <c r="I184" s="84"/>
    </row>
    <row r="185" spans="2:9" ht="20.100000000000001" customHeight="1" x14ac:dyDescent="0.3">
      <c r="B185" s="225"/>
      <c r="C185" s="9" t="s">
        <v>211</v>
      </c>
      <c r="D185" s="9"/>
      <c r="E185" s="79">
        <v>3.2</v>
      </c>
      <c r="F185" s="11">
        <v>2.8</v>
      </c>
      <c r="G185" s="11">
        <v>2.8</v>
      </c>
      <c r="H185" s="24" t="s">
        <v>3</v>
      </c>
      <c r="I185" s="84"/>
    </row>
    <row r="186" spans="2:9" ht="20.100000000000001" customHeight="1" x14ac:dyDescent="0.3">
      <c r="B186" s="225"/>
      <c r="C186" s="9" t="s">
        <v>212</v>
      </c>
      <c r="D186" s="9"/>
      <c r="E186" s="60">
        <v>341</v>
      </c>
      <c r="F186" s="3">
        <v>668</v>
      </c>
      <c r="G186" s="3">
        <v>650</v>
      </c>
      <c r="H186" s="24" t="s">
        <v>3</v>
      </c>
      <c r="I186" s="84"/>
    </row>
    <row r="187" spans="2:9" ht="20.100000000000001" customHeight="1" x14ac:dyDescent="0.3">
      <c r="B187" s="225"/>
      <c r="C187" s="9" t="s">
        <v>213</v>
      </c>
      <c r="D187" s="9"/>
      <c r="E187" s="60">
        <v>20</v>
      </c>
      <c r="F187" s="4">
        <v>48</v>
      </c>
      <c r="G187" s="4">
        <v>43</v>
      </c>
      <c r="H187" s="3">
        <v>43</v>
      </c>
      <c r="I187" s="84"/>
    </row>
    <row r="188" spans="2:9" ht="20.100000000000001" customHeight="1" x14ac:dyDescent="0.3">
      <c r="B188" s="225"/>
      <c r="C188" s="9" t="s">
        <v>214</v>
      </c>
      <c r="D188" s="9"/>
      <c r="E188" s="60">
        <v>9</v>
      </c>
      <c r="F188" s="4">
        <v>20</v>
      </c>
      <c r="G188" s="4">
        <v>16</v>
      </c>
      <c r="H188" s="3">
        <v>16</v>
      </c>
      <c r="I188" s="84"/>
    </row>
    <row r="189" spans="2:9" ht="20.100000000000001" customHeight="1" x14ac:dyDescent="0.3">
      <c r="B189" s="226"/>
      <c r="C189" s="9" t="s">
        <v>215</v>
      </c>
      <c r="D189" s="9"/>
      <c r="E189" s="60">
        <v>47</v>
      </c>
      <c r="F189" s="4">
        <v>50</v>
      </c>
      <c r="G189" s="4">
        <v>50</v>
      </c>
      <c r="H189" s="3">
        <v>50</v>
      </c>
      <c r="I189" s="84"/>
    </row>
    <row r="190" spans="2:9" ht="16.8" customHeight="1" x14ac:dyDescent="0.3">
      <c r="C190" s="169"/>
      <c r="D190" s="169"/>
      <c r="E190" s="41"/>
      <c r="F190" s="41"/>
      <c r="G190" s="41"/>
      <c r="H190" s="41"/>
    </row>
    <row r="191" spans="2:9" ht="13.8" hidden="1" customHeight="1" x14ac:dyDescent="0.3"/>
    <row r="192" spans="2:9" ht="13.8" hidden="1" customHeight="1" x14ac:dyDescent="0.3"/>
    <row r="193" ht="13.8" hidden="1" customHeight="1" x14ac:dyDescent="0.3"/>
    <row r="194" ht="13.8" hidden="1" customHeight="1" x14ac:dyDescent="0.3"/>
    <row r="195" ht="13.8" hidden="1" customHeight="1" x14ac:dyDescent="0.3"/>
    <row r="196" ht="13.8" hidden="1" customHeight="1" x14ac:dyDescent="0.3"/>
    <row r="197" ht="13.8" hidden="1" customHeight="1" x14ac:dyDescent="0.3"/>
    <row r="198" ht="13.8" hidden="1" customHeight="1" x14ac:dyDescent="0.3"/>
    <row r="199" ht="13.8" hidden="1" customHeight="1" x14ac:dyDescent="0.3"/>
    <row r="200" ht="13.8" hidden="1" customHeight="1" x14ac:dyDescent="0.3"/>
    <row r="201" ht="13.8" hidden="1" customHeight="1" x14ac:dyDescent="0.3"/>
    <row r="202" ht="13.8" hidden="1" customHeight="1" x14ac:dyDescent="0.3"/>
    <row r="203" ht="13.8" hidden="1" customHeight="1" x14ac:dyDescent="0.3"/>
    <row r="204" ht="13.8" hidden="1" customHeight="1" x14ac:dyDescent="0.3"/>
    <row r="205" ht="13.8" hidden="1" customHeight="1" x14ac:dyDescent="0.3"/>
    <row r="206" ht="13.8" hidden="1" customHeight="1" x14ac:dyDescent="0.3"/>
    <row r="207" ht="13.8" hidden="1" customHeight="1" x14ac:dyDescent="0.3"/>
    <row r="208" ht="13.8" hidden="1" customHeight="1" x14ac:dyDescent="0.3"/>
    <row r="209" ht="13.8" hidden="1" customHeight="1" x14ac:dyDescent="0.3"/>
    <row r="210" ht="13.8" hidden="1" customHeight="1" x14ac:dyDescent="0.3"/>
    <row r="211" ht="13.8" hidden="1" customHeight="1" x14ac:dyDescent="0.3"/>
    <row r="212" ht="13.8" hidden="1" customHeight="1" x14ac:dyDescent="0.3"/>
    <row r="213" x14ac:dyDescent="0.3"/>
    <row r="214" x14ac:dyDescent="0.3"/>
    <row r="215" x14ac:dyDescent="0.3"/>
    <row r="216" x14ac:dyDescent="0.3"/>
    <row r="217" x14ac:dyDescent="0.3"/>
    <row r="218" x14ac:dyDescent="0.3"/>
    <row r="219" x14ac:dyDescent="0.3"/>
    <row r="220" x14ac:dyDescent="0.3"/>
    <row r="221" x14ac:dyDescent="0.3"/>
    <row r="222" x14ac:dyDescent="0.3"/>
  </sheetData>
  <mergeCells count="42">
    <mergeCell ref="E166:E167"/>
    <mergeCell ref="B168:B189"/>
    <mergeCell ref="B101:B116"/>
    <mergeCell ref="B120:B148"/>
    <mergeCell ref="B6:B97"/>
    <mergeCell ref="C99:C100"/>
    <mergeCell ref="C160:C161"/>
    <mergeCell ref="C166:C167"/>
    <mergeCell ref="B152:B158"/>
    <mergeCell ref="B162:B164"/>
    <mergeCell ref="C150:C151"/>
    <mergeCell ref="F160:F161"/>
    <mergeCell ref="G160:G161"/>
    <mergeCell ref="F99:F100"/>
    <mergeCell ref="G99:G100"/>
    <mergeCell ref="C4:C5"/>
    <mergeCell ref="F4:F5"/>
    <mergeCell ref="G4:G5"/>
    <mergeCell ref="C118:C119"/>
    <mergeCell ref="F118:F119"/>
    <mergeCell ref="G118:G119"/>
    <mergeCell ref="E4:E5"/>
    <mergeCell ref="E99:E100"/>
    <mergeCell ref="E118:E119"/>
    <mergeCell ref="E150:E151"/>
    <mergeCell ref="E160:E161"/>
    <mergeCell ref="F166:F167"/>
    <mergeCell ref="G166:G167"/>
    <mergeCell ref="H166:H167"/>
    <mergeCell ref="I166:I167"/>
    <mergeCell ref="I4:I5"/>
    <mergeCell ref="H4:H5"/>
    <mergeCell ref="H118:H119"/>
    <mergeCell ref="I118:I119"/>
    <mergeCell ref="H150:H151"/>
    <mergeCell ref="H160:H161"/>
    <mergeCell ref="I160:I161"/>
    <mergeCell ref="H99:H100"/>
    <mergeCell ref="I99:I100"/>
    <mergeCell ref="I150:I151"/>
    <mergeCell ref="F150:F151"/>
    <mergeCell ref="G150:G151"/>
  </mergeCells>
  <pageMargins left="0.7" right="0.7" top="0.75" bottom="0.75" header="0.3" footer="0.3"/>
  <pageSetup paperSize="9" scale="37" orientation="portrait" r:id="rId1"/>
  <rowBreaks count="1" manualBreakCount="1">
    <brk id="98" max="16383" man="1"/>
  </rowBreaks>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E1A67-D571-46CD-B968-FB7360171D7A}">
  <sheetPr>
    <tabColor rgb="FF00B050"/>
  </sheetPr>
  <dimension ref="A1:AB42"/>
  <sheetViews>
    <sheetView showGridLines="0" zoomScale="80" zoomScaleNormal="80" workbookViewId="0"/>
  </sheetViews>
  <sheetFormatPr defaultColWidth="0" defaultRowHeight="13.8" zeroHeight="1" x14ac:dyDescent="0.3"/>
  <cols>
    <col min="1" max="1" width="4.6640625" style="2" customWidth="1"/>
    <col min="2" max="2" width="23.33203125" style="6" customWidth="1"/>
    <col min="3" max="3" width="14.5546875" style="6" customWidth="1"/>
    <col min="4" max="4" width="13.5546875" style="6" customWidth="1"/>
    <col min="5" max="5" width="13.33203125" style="6" customWidth="1"/>
    <col min="6" max="6" width="14.5546875" style="6" customWidth="1"/>
    <col min="7" max="7" width="13.5546875" style="6" customWidth="1"/>
    <col min="8" max="8" width="13.33203125" style="6" customWidth="1"/>
    <col min="9" max="9" width="13.33203125" style="2" customWidth="1"/>
    <col min="10" max="10" width="4.6640625" style="2" customWidth="1"/>
    <col min="11" max="11" width="23.33203125" style="6" customWidth="1"/>
    <col min="12" max="12" width="14.5546875" style="6" customWidth="1"/>
    <col min="13" max="13" width="13.5546875" style="6" customWidth="1"/>
    <col min="14" max="14" width="13.33203125" style="6" customWidth="1"/>
    <col min="15" max="15" width="14.5546875" style="6" customWidth="1"/>
    <col min="16" max="16" width="13.5546875" style="6" customWidth="1"/>
    <col min="17" max="17" width="13.33203125" style="6" customWidth="1"/>
    <col min="18" max="18" width="13.33203125" style="2" customWidth="1"/>
    <col min="19" max="19" width="7.6640625" style="2" customWidth="1"/>
    <col min="20" max="20" width="23.33203125" style="6" customWidth="1"/>
    <col min="21" max="21" width="14.5546875" style="6" customWidth="1"/>
    <col min="22" max="22" width="13.5546875" style="6" customWidth="1"/>
    <col min="23" max="23" width="13.33203125" style="6" customWidth="1"/>
    <col min="24" max="24" width="14.5546875" style="6" customWidth="1"/>
    <col min="25" max="25" width="13.5546875" style="6" customWidth="1"/>
    <col min="26" max="26" width="13.33203125" style="6" customWidth="1"/>
    <col min="27" max="27" width="13.33203125" style="2" customWidth="1"/>
    <col min="28" max="28" width="7.6640625" style="2" customWidth="1"/>
    <col min="29" max="16384" width="22" style="2" hidden="1"/>
  </cols>
  <sheetData>
    <row r="1" spans="2:27" x14ac:dyDescent="0.3"/>
    <row r="2" spans="2:27" ht="21.6" customHeight="1" x14ac:dyDescent="0.4">
      <c r="B2" s="87" t="s">
        <v>361</v>
      </c>
      <c r="C2" s="1"/>
      <c r="E2" s="2"/>
      <c r="F2" s="2"/>
      <c r="G2" s="2"/>
      <c r="H2" s="31"/>
      <c r="I2" s="22"/>
      <c r="K2" s="87"/>
      <c r="L2" s="1"/>
      <c r="N2" s="2"/>
      <c r="O2" s="2"/>
      <c r="P2" s="2"/>
      <c r="Q2" s="31"/>
      <c r="R2" s="22"/>
      <c r="T2" s="22"/>
      <c r="U2" s="31"/>
      <c r="V2" s="31"/>
      <c r="W2" s="31"/>
      <c r="X2" s="31"/>
      <c r="Y2" s="31"/>
      <c r="Z2" s="31"/>
      <c r="AA2" s="22"/>
    </row>
    <row r="3" spans="2:27" ht="21.6" customHeight="1" x14ac:dyDescent="0.3">
      <c r="B3" t="s">
        <v>410</v>
      </c>
      <c r="C3" s="161"/>
      <c r="K3"/>
      <c r="L3" s="161"/>
    </row>
    <row r="4" spans="2:27" ht="13.2" customHeight="1" x14ac:dyDescent="0.3">
      <c r="B4" s="228" t="s">
        <v>426</v>
      </c>
      <c r="C4" s="228"/>
      <c r="D4" s="228"/>
      <c r="E4" s="228"/>
      <c r="F4" s="228"/>
      <c r="G4" s="31"/>
      <c r="H4" s="31"/>
      <c r="I4" s="22"/>
      <c r="K4" s="228" t="s">
        <v>400</v>
      </c>
      <c r="L4" s="228"/>
      <c r="M4" s="228"/>
      <c r="N4" s="228"/>
      <c r="O4" s="228"/>
      <c r="P4" s="31"/>
      <c r="Q4" s="31"/>
      <c r="R4" s="22"/>
      <c r="T4" s="228" t="s">
        <v>401</v>
      </c>
      <c r="U4" s="228"/>
      <c r="V4" s="228"/>
      <c r="W4" s="228"/>
      <c r="X4" s="228"/>
      <c r="Y4" s="31"/>
      <c r="Z4" s="31"/>
      <c r="AA4" s="22"/>
    </row>
    <row r="5" spans="2:27" ht="18.600000000000001" customHeight="1" x14ac:dyDescent="0.3">
      <c r="B5" s="228"/>
      <c r="C5" s="228"/>
      <c r="D5" s="228"/>
      <c r="E5" s="228"/>
      <c r="F5" s="228"/>
      <c r="G5" s="31"/>
      <c r="H5" s="31"/>
      <c r="I5" s="22"/>
      <c r="K5" s="228"/>
      <c r="L5" s="228"/>
      <c r="M5" s="228"/>
      <c r="N5" s="228"/>
      <c r="O5" s="228"/>
      <c r="P5" s="31"/>
      <c r="Q5" s="31"/>
      <c r="R5" s="22"/>
      <c r="T5" s="228"/>
      <c r="U5" s="228"/>
      <c r="V5" s="228"/>
      <c r="W5" s="228"/>
      <c r="X5" s="228"/>
      <c r="Y5" s="31"/>
      <c r="Z5" s="31"/>
      <c r="AA5" s="22"/>
    </row>
    <row r="6" spans="2:27" ht="18.600000000000001" customHeight="1" x14ac:dyDescent="0.3">
      <c r="B6" s="172"/>
      <c r="C6" s="172"/>
      <c r="D6" s="172"/>
      <c r="E6" s="172"/>
      <c r="F6" s="172"/>
      <c r="G6" s="90"/>
      <c r="H6" s="90"/>
      <c r="I6" s="91"/>
      <c r="K6" s="88"/>
      <c r="L6" s="88"/>
      <c r="M6" s="88"/>
      <c r="N6" s="88"/>
      <c r="O6" s="88"/>
      <c r="P6" s="90"/>
      <c r="Q6" s="90"/>
      <c r="R6" s="91"/>
      <c r="T6" s="88"/>
      <c r="U6" s="88"/>
      <c r="V6" s="88"/>
      <c r="W6" s="88"/>
      <c r="X6" s="88"/>
      <c r="Y6" s="31"/>
      <c r="Z6" s="31"/>
      <c r="AA6" s="22"/>
    </row>
    <row r="7" spans="2:27" ht="36" customHeight="1" thickBot="1" x14ac:dyDescent="0.35">
      <c r="B7" s="34" t="s">
        <v>216</v>
      </c>
      <c r="C7" s="89" t="s">
        <v>217</v>
      </c>
      <c r="D7" s="89" t="s">
        <v>218</v>
      </c>
      <c r="E7" s="89" t="s">
        <v>219</v>
      </c>
      <c r="F7" s="89" t="s">
        <v>402</v>
      </c>
      <c r="G7" s="89" t="s">
        <v>403</v>
      </c>
      <c r="H7" s="89" t="s">
        <v>404</v>
      </c>
      <c r="I7" s="89" t="s">
        <v>405</v>
      </c>
      <c r="K7" s="34" t="s">
        <v>216</v>
      </c>
      <c r="L7" s="92" t="s">
        <v>217</v>
      </c>
      <c r="M7" s="92" t="s">
        <v>218</v>
      </c>
      <c r="N7" s="92" t="s">
        <v>219</v>
      </c>
      <c r="O7" s="92" t="s">
        <v>402</v>
      </c>
      <c r="P7" s="93" t="s">
        <v>403</v>
      </c>
      <c r="Q7" s="93" t="s">
        <v>404</v>
      </c>
      <c r="R7" s="93" t="s">
        <v>405</v>
      </c>
      <c r="T7" s="34" t="s">
        <v>216</v>
      </c>
      <c r="U7" s="92" t="s">
        <v>217</v>
      </c>
      <c r="V7" s="92" t="s">
        <v>218</v>
      </c>
      <c r="W7" s="92" t="s">
        <v>219</v>
      </c>
      <c r="X7" s="92" t="s">
        <v>402</v>
      </c>
      <c r="Y7" s="93" t="s">
        <v>403</v>
      </c>
      <c r="Z7" s="93" t="s">
        <v>404</v>
      </c>
      <c r="AA7" s="93" t="s">
        <v>405</v>
      </c>
    </row>
    <row r="8" spans="2:27" ht="20.100000000000001" customHeight="1" x14ac:dyDescent="0.3">
      <c r="B8" s="32" t="s">
        <v>220</v>
      </c>
      <c r="C8" s="94">
        <v>18</v>
      </c>
      <c r="D8" s="94">
        <v>4</v>
      </c>
      <c r="E8" s="95">
        <v>22.2</v>
      </c>
      <c r="F8" s="94">
        <v>7</v>
      </c>
      <c r="G8" s="95">
        <v>38.9</v>
      </c>
      <c r="H8" s="94">
        <v>3</v>
      </c>
      <c r="I8" s="95">
        <v>16.7</v>
      </c>
      <c r="K8" s="32" t="s">
        <v>220</v>
      </c>
      <c r="L8" s="176">
        <v>17</v>
      </c>
      <c r="M8" s="176">
        <v>4</v>
      </c>
      <c r="N8" s="177">
        <v>23.5</v>
      </c>
      <c r="O8" s="176">
        <v>7</v>
      </c>
      <c r="P8" s="177">
        <v>41.2</v>
      </c>
      <c r="Q8" s="176">
        <v>4</v>
      </c>
      <c r="R8" s="177">
        <v>23.5</v>
      </c>
      <c r="T8" s="32" t="s">
        <v>220</v>
      </c>
      <c r="U8" s="33">
        <v>17</v>
      </c>
      <c r="V8" s="33">
        <v>5</v>
      </c>
      <c r="W8" s="36">
        <v>29.4</v>
      </c>
      <c r="X8" s="33">
        <v>7</v>
      </c>
      <c r="Y8" s="36">
        <v>41.2</v>
      </c>
      <c r="Z8" s="33">
        <v>3</v>
      </c>
      <c r="AA8" s="37">
        <v>17.7</v>
      </c>
    </row>
    <row r="9" spans="2:27" ht="20.100000000000001" customHeight="1" x14ac:dyDescent="0.3">
      <c r="B9" s="32" t="s">
        <v>54</v>
      </c>
      <c r="C9" s="96">
        <v>1040</v>
      </c>
      <c r="D9" s="96">
        <v>187</v>
      </c>
      <c r="E9" s="97">
        <v>18</v>
      </c>
      <c r="F9" s="96">
        <v>469</v>
      </c>
      <c r="G9" s="97">
        <v>45.1</v>
      </c>
      <c r="H9" s="96">
        <v>201</v>
      </c>
      <c r="I9" s="97">
        <v>19.3</v>
      </c>
      <c r="K9" s="32" t="s">
        <v>54</v>
      </c>
      <c r="L9" s="178">
        <v>1035</v>
      </c>
      <c r="M9" s="178">
        <v>169</v>
      </c>
      <c r="N9" s="179">
        <v>16.3</v>
      </c>
      <c r="O9" s="178">
        <v>445</v>
      </c>
      <c r="P9" s="179">
        <v>43</v>
      </c>
      <c r="Q9" s="178">
        <v>190</v>
      </c>
      <c r="R9" s="179">
        <v>18.399999999999999</v>
      </c>
      <c r="T9" s="32" t="s">
        <v>54</v>
      </c>
      <c r="U9" s="27">
        <v>981</v>
      </c>
      <c r="V9" s="27">
        <v>140</v>
      </c>
      <c r="W9" s="30">
        <v>14.3</v>
      </c>
      <c r="X9" s="27">
        <v>394</v>
      </c>
      <c r="Y9" s="30">
        <v>40.200000000000003</v>
      </c>
      <c r="Z9" s="27">
        <v>173</v>
      </c>
      <c r="AA9" s="29">
        <v>17.600000000000001</v>
      </c>
    </row>
    <row r="10" spans="2:27" ht="20.100000000000001" customHeight="1" x14ac:dyDescent="0.3">
      <c r="B10" s="32" t="s">
        <v>55</v>
      </c>
      <c r="C10" s="96">
        <v>8793</v>
      </c>
      <c r="D10" s="96">
        <v>2674</v>
      </c>
      <c r="E10" s="97">
        <v>30.4</v>
      </c>
      <c r="F10" s="96">
        <v>5634</v>
      </c>
      <c r="G10" s="97">
        <v>64.099999999999994</v>
      </c>
      <c r="H10" s="96">
        <v>3016</v>
      </c>
      <c r="I10" s="97">
        <v>34.299999999999997</v>
      </c>
      <c r="K10" s="32" t="s">
        <v>55</v>
      </c>
      <c r="L10" s="178">
        <v>8765</v>
      </c>
      <c r="M10" s="178">
        <v>2528</v>
      </c>
      <c r="N10" s="179">
        <v>28.8</v>
      </c>
      <c r="O10" s="178">
        <v>5459</v>
      </c>
      <c r="P10" s="179">
        <v>62.3</v>
      </c>
      <c r="Q10" s="178">
        <v>2937</v>
      </c>
      <c r="R10" s="179">
        <v>33.5</v>
      </c>
      <c r="T10" s="32" t="s">
        <v>55</v>
      </c>
      <c r="U10" s="27">
        <v>9039</v>
      </c>
      <c r="V10" s="27">
        <v>2484</v>
      </c>
      <c r="W10" s="30">
        <v>27.5</v>
      </c>
      <c r="X10" s="27">
        <v>5493</v>
      </c>
      <c r="Y10" s="30">
        <v>60.8</v>
      </c>
      <c r="Z10" s="27">
        <v>2977</v>
      </c>
      <c r="AA10" s="29">
        <v>32.9</v>
      </c>
    </row>
    <row r="11" spans="2:27" ht="20.100000000000001" customHeight="1" x14ac:dyDescent="0.3">
      <c r="B11" s="32" t="s">
        <v>56</v>
      </c>
      <c r="C11" s="96">
        <v>14916</v>
      </c>
      <c r="D11" s="96">
        <v>8817</v>
      </c>
      <c r="E11" s="97">
        <v>59.1</v>
      </c>
      <c r="F11" s="96">
        <v>13296</v>
      </c>
      <c r="G11" s="97">
        <v>89.1</v>
      </c>
      <c r="H11" s="96">
        <v>9046</v>
      </c>
      <c r="I11" s="97">
        <v>60.6</v>
      </c>
      <c r="K11" s="32" t="s">
        <v>56</v>
      </c>
      <c r="L11" s="178">
        <v>15282</v>
      </c>
      <c r="M11" s="178">
        <v>8868</v>
      </c>
      <c r="N11" s="179">
        <v>58</v>
      </c>
      <c r="O11" s="178">
        <v>13532</v>
      </c>
      <c r="P11" s="179">
        <v>88.6</v>
      </c>
      <c r="Q11" s="178">
        <v>9204</v>
      </c>
      <c r="R11" s="179">
        <v>60.2</v>
      </c>
      <c r="T11" s="32" t="s">
        <v>56</v>
      </c>
      <c r="U11" s="27">
        <v>15934</v>
      </c>
      <c r="V11" s="27">
        <v>9150</v>
      </c>
      <c r="W11" s="30">
        <v>57.4</v>
      </c>
      <c r="X11" s="27">
        <v>13962</v>
      </c>
      <c r="Y11" s="30">
        <v>87.6</v>
      </c>
      <c r="Z11" s="27">
        <v>9424</v>
      </c>
      <c r="AA11" s="29">
        <v>59.1</v>
      </c>
    </row>
    <row r="12" spans="2:27" ht="20.100000000000001" customHeight="1" x14ac:dyDescent="0.3">
      <c r="B12" s="32" t="s">
        <v>221</v>
      </c>
      <c r="C12" s="96">
        <v>833</v>
      </c>
      <c r="D12" s="96">
        <v>565</v>
      </c>
      <c r="E12" s="97">
        <v>67.8</v>
      </c>
      <c r="F12" s="96">
        <v>784</v>
      </c>
      <c r="G12" s="97">
        <v>94.1</v>
      </c>
      <c r="H12" s="96">
        <v>516</v>
      </c>
      <c r="I12" s="97">
        <v>61.9</v>
      </c>
      <c r="K12" s="32" t="s">
        <v>221</v>
      </c>
      <c r="L12" s="178">
        <v>2800</v>
      </c>
      <c r="M12" s="178">
        <v>2193</v>
      </c>
      <c r="N12" s="179">
        <v>78.3</v>
      </c>
      <c r="O12" s="178">
        <v>2724</v>
      </c>
      <c r="P12" s="179">
        <v>97.3</v>
      </c>
      <c r="Q12" s="178">
        <v>1800</v>
      </c>
      <c r="R12" s="179">
        <v>64.3</v>
      </c>
      <c r="T12" s="32" t="s">
        <v>221</v>
      </c>
      <c r="U12" s="27">
        <v>1996</v>
      </c>
      <c r="V12" s="27">
        <v>1253</v>
      </c>
      <c r="W12" s="30">
        <v>62.8</v>
      </c>
      <c r="X12" s="27">
        <v>1795</v>
      </c>
      <c r="Y12" s="30">
        <v>89.9</v>
      </c>
      <c r="Z12" s="27">
        <v>1280</v>
      </c>
      <c r="AA12" s="29">
        <v>64.099999999999994</v>
      </c>
    </row>
    <row r="13" spans="2:27" ht="20.100000000000001" customHeight="1" x14ac:dyDescent="0.3">
      <c r="B13" s="32" t="s">
        <v>429</v>
      </c>
      <c r="C13" s="96">
        <v>20</v>
      </c>
      <c r="D13" s="96">
        <v>16</v>
      </c>
      <c r="E13" s="97">
        <v>80</v>
      </c>
      <c r="F13" s="96">
        <v>17</v>
      </c>
      <c r="G13" s="97">
        <v>85</v>
      </c>
      <c r="H13" s="96">
        <v>12</v>
      </c>
      <c r="I13" s="97">
        <v>60</v>
      </c>
      <c r="K13" s="32" t="s">
        <v>429</v>
      </c>
      <c r="L13" s="178">
        <v>33</v>
      </c>
      <c r="M13" s="178">
        <v>22</v>
      </c>
      <c r="N13" s="179">
        <v>66.7</v>
      </c>
      <c r="O13" s="178">
        <v>31</v>
      </c>
      <c r="P13" s="179">
        <v>93.9</v>
      </c>
      <c r="Q13" s="178">
        <v>21</v>
      </c>
      <c r="R13" s="179">
        <v>63.6</v>
      </c>
      <c r="T13" s="32" t="s">
        <v>429</v>
      </c>
      <c r="U13" s="27">
        <v>93</v>
      </c>
      <c r="V13" s="27">
        <v>53</v>
      </c>
      <c r="W13" s="30">
        <v>57</v>
      </c>
      <c r="X13" s="27">
        <v>78</v>
      </c>
      <c r="Y13" s="30">
        <v>83.9</v>
      </c>
      <c r="Z13" s="27">
        <v>49</v>
      </c>
      <c r="AA13" s="29">
        <v>52.7</v>
      </c>
    </row>
    <row r="14" spans="2:27" ht="20.100000000000001" customHeight="1" thickBot="1" x14ac:dyDescent="0.35">
      <c r="B14" s="98" t="s">
        <v>222</v>
      </c>
      <c r="C14" s="99">
        <f>SUM(C8:C13)</f>
        <v>25620</v>
      </c>
      <c r="D14" s="99">
        <v>12263</v>
      </c>
      <c r="E14" s="100">
        <v>47.9</v>
      </c>
      <c r="F14" s="99">
        <f>SUM(F8:F13)</f>
        <v>20207</v>
      </c>
      <c r="G14" s="100">
        <v>78.900000000000006</v>
      </c>
      <c r="H14" s="99">
        <f>SUM(H8:H13)</f>
        <v>12794</v>
      </c>
      <c r="I14" s="100">
        <v>49.9</v>
      </c>
      <c r="K14" s="98" t="s">
        <v>222</v>
      </c>
      <c r="L14" s="101">
        <v>27932</v>
      </c>
      <c r="M14" s="101">
        <v>13784</v>
      </c>
      <c r="N14" s="98"/>
      <c r="O14" s="101">
        <v>22198</v>
      </c>
      <c r="P14" s="98"/>
      <c r="Q14" s="101">
        <v>14156</v>
      </c>
      <c r="R14" s="98"/>
      <c r="T14" s="98" t="s">
        <v>222</v>
      </c>
      <c r="U14" s="102">
        <v>28060</v>
      </c>
      <c r="V14" s="102">
        <v>13085</v>
      </c>
      <c r="W14" s="103"/>
      <c r="X14" s="102">
        <v>21729</v>
      </c>
      <c r="Y14" s="103"/>
      <c r="Z14" s="102">
        <v>13906</v>
      </c>
      <c r="AA14" s="103"/>
    </row>
    <row r="15" spans="2:27" ht="19.5" customHeight="1" x14ac:dyDescent="0.3">
      <c r="B15" s="229" t="s">
        <v>367</v>
      </c>
      <c r="C15" s="229"/>
      <c r="D15" s="38"/>
      <c r="E15" s="35"/>
      <c r="F15" s="38"/>
      <c r="G15" s="35"/>
      <c r="H15" s="38"/>
      <c r="I15" s="35"/>
      <c r="K15" s="229" t="s">
        <v>367</v>
      </c>
      <c r="L15" s="229"/>
      <c r="M15" s="38"/>
      <c r="N15" s="35"/>
      <c r="O15" s="38"/>
      <c r="P15" s="35"/>
      <c r="Q15" s="38"/>
      <c r="R15" s="35"/>
      <c r="T15" s="35"/>
      <c r="U15" s="38"/>
      <c r="V15" s="38"/>
      <c r="W15" s="35"/>
      <c r="X15" s="38"/>
      <c r="Y15" s="35"/>
      <c r="Z15" s="38"/>
      <c r="AA15" s="35"/>
    </row>
    <row r="16" spans="2:27" ht="18.600000000000001" customHeight="1" x14ac:dyDescent="0.3">
      <c r="B16" s="228" t="s">
        <v>427</v>
      </c>
      <c r="C16" s="228"/>
      <c r="D16" s="228"/>
      <c r="E16" s="228"/>
      <c r="F16" s="228"/>
      <c r="K16" s="228" t="s">
        <v>406</v>
      </c>
      <c r="L16" s="228"/>
      <c r="M16" s="228"/>
      <c r="N16" s="228"/>
      <c r="O16" s="228"/>
      <c r="T16" s="228" t="s">
        <v>407</v>
      </c>
      <c r="U16" s="228"/>
      <c r="V16" s="228"/>
      <c r="W16" s="228"/>
      <c r="X16" s="228"/>
    </row>
    <row r="17" spans="2:27" ht="18.600000000000001" customHeight="1" x14ac:dyDescent="0.3">
      <c r="B17" s="228"/>
      <c r="C17" s="228"/>
      <c r="D17" s="228"/>
      <c r="E17" s="228"/>
      <c r="F17" s="228"/>
      <c r="G17" s="31"/>
      <c r="H17" s="31"/>
      <c r="I17" s="22"/>
      <c r="K17" s="228"/>
      <c r="L17" s="228"/>
      <c r="M17" s="228"/>
      <c r="N17" s="228"/>
      <c r="O17" s="228"/>
      <c r="P17" s="31"/>
      <c r="Q17" s="31"/>
      <c r="R17" s="22"/>
      <c r="T17" s="228"/>
      <c r="U17" s="228"/>
      <c r="V17" s="228"/>
      <c r="W17" s="228"/>
      <c r="X17" s="228"/>
      <c r="Y17" s="31"/>
      <c r="Z17" s="31"/>
      <c r="AA17" s="22"/>
    </row>
    <row r="18" spans="2:27" ht="18.600000000000001" customHeight="1" x14ac:dyDescent="0.3">
      <c r="B18" s="172"/>
      <c r="C18" s="172"/>
      <c r="D18" s="172"/>
      <c r="E18" s="172"/>
      <c r="F18" s="172"/>
      <c r="G18" s="90"/>
      <c r="H18" s="90"/>
      <c r="I18" s="91"/>
      <c r="K18" s="88"/>
      <c r="L18" s="88"/>
      <c r="M18" s="88"/>
      <c r="N18" s="88"/>
      <c r="O18" s="88"/>
      <c r="P18" s="90"/>
      <c r="Q18" s="90"/>
      <c r="R18" s="91"/>
      <c r="T18" s="88"/>
      <c r="U18" s="88"/>
      <c r="V18" s="88"/>
      <c r="W18" s="88"/>
      <c r="X18" s="88"/>
      <c r="Y18" s="31"/>
      <c r="Z18" s="31"/>
      <c r="AA18" s="22"/>
    </row>
    <row r="19" spans="2:27" ht="36" customHeight="1" thickBot="1" x14ac:dyDescent="0.35">
      <c r="B19" s="34" t="s">
        <v>216</v>
      </c>
      <c r="C19" s="34"/>
      <c r="D19" s="34"/>
      <c r="E19" s="34"/>
      <c r="F19" s="89" t="s">
        <v>217</v>
      </c>
      <c r="G19" s="89" t="s">
        <v>408</v>
      </c>
      <c r="H19" s="89" t="s">
        <v>404</v>
      </c>
      <c r="I19" s="89" t="s">
        <v>409</v>
      </c>
      <c r="K19" s="34" t="s">
        <v>216</v>
      </c>
      <c r="L19" s="34"/>
      <c r="M19" s="34"/>
      <c r="N19" s="34"/>
      <c r="O19" s="92" t="s">
        <v>217</v>
      </c>
      <c r="P19" s="93" t="s">
        <v>408</v>
      </c>
      <c r="Q19" s="93" t="s">
        <v>404</v>
      </c>
      <c r="R19" s="93" t="s">
        <v>409</v>
      </c>
      <c r="T19" s="34" t="s">
        <v>216</v>
      </c>
      <c r="U19" s="34"/>
      <c r="V19" s="34"/>
      <c r="W19" s="34"/>
      <c r="X19" s="92" t="s">
        <v>217</v>
      </c>
      <c r="Y19" s="93" t="s">
        <v>408</v>
      </c>
      <c r="Z19" s="93" t="s">
        <v>404</v>
      </c>
      <c r="AA19" s="93" t="s">
        <v>409</v>
      </c>
    </row>
    <row r="20" spans="2:27" ht="20.100000000000001" customHeight="1" x14ac:dyDescent="0.3">
      <c r="B20" s="32" t="s">
        <v>220</v>
      </c>
      <c r="C20" s="33"/>
      <c r="D20" s="33"/>
      <c r="E20" s="36"/>
      <c r="F20" s="94">
        <v>18</v>
      </c>
      <c r="G20" s="94">
        <v>4</v>
      </c>
      <c r="H20" s="94">
        <v>3</v>
      </c>
      <c r="I20" s="95">
        <v>38.9</v>
      </c>
      <c r="K20" s="32" t="s">
        <v>220</v>
      </c>
      <c r="L20" s="33"/>
      <c r="M20" s="33"/>
      <c r="N20" s="36"/>
      <c r="O20" s="33">
        <v>17</v>
      </c>
      <c r="P20" s="33">
        <v>3</v>
      </c>
      <c r="Q20" s="33">
        <v>4</v>
      </c>
      <c r="R20" s="37">
        <v>41.2</v>
      </c>
      <c r="T20" s="32" t="s">
        <v>220</v>
      </c>
      <c r="U20" s="33"/>
      <c r="V20" s="33"/>
      <c r="W20" s="36"/>
      <c r="X20" s="33">
        <v>17</v>
      </c>
      <c r="Y20" s="33">
        <v>4</v>
      </c>
      <c r="Z20" s="33">
        <v>3</v>
      </c>
      <c r="AA20" s="37">
        <v>41.2</v>
      </c>
    </row>
    <row r="21" spans="2:27" ht="20.100000000000001" customHeight="1" x14ac:dyDescent="0.3">
      <c r="B21" s="32" t="s">
        <v>54</v>
      </c>
      <c r="C21" s="27"/>
      <c r="D21" s="27"/>
      <c r="E21" s="30"/>
      <c r="F21" s="96">
        <v>1040</v>
      </c>
      <c r="G21" s="96">
        <v>268</v>
      </c>
      <c r="H21" s="96">
        <v>201</v>
      </c>
      <c r="I21" s="97">
        <v>45.1</v>
      </c>
      <c r="K21" s="32" t="s">
        <v>54</v>
      </c>
      <c r="L21" s="27"/>
      <c r="M21" s="27"/>
      <c r="N21" s="30"/>
      <c r="O21" s="27">
        <v>1035</v>
      </c>
      <c r="P21" s="27">
        <v>255</v>
      </c>
      <c r="Q21" s="27">
        <v>190</v>
      </c>
      <c r="R21" s="29">
        <v>43</v>
      </c>
      <c r="T21" s="32" t="s">
        <v>54</v>
      </c>
      <c r="U21" s="27"/>
      <c r="V21" s="27"/>
      <c r="W21" s="30"/>
      <c r="X21" s="27">
        <v>981</v>
      </c>
      <c r="Y21" s="27">
        <v>221</v>
      </c>
      <c r="Z21" s="27">
        <v>173</v>
      </c>
      <c r="AA21" s="29">
        <v>40.200000000000003</v>
      </c>
    </row>
    <row r="22" spans="2:27" ht="20.100000000000001" customHeight="1" x14ac:dyDescent="0.3">
      <c r="B22" s="32" t="s">
        <v>55</v>
      </c>
      <c r="C22" s="27"/>
      <c r="D22" s="27"/>
      <c r="E22" s="30"/>
      <c r="F22" s="96">
        <v>8793</v>
      </c>
      <c r="G22" s="96">
        <v>2618</v>
      </c>
      <c r="H22" s="96">
        <v>3016</v>
      </c>
      <c r="I22" s="97">
        <v>64.099999999999994</v>
      </c>
      <c r="K22" s="32" t="s">
        <v>55</v>
      </c>
      <c r="L22" s="27"/>
      <c r="M22" s="27"/>
      <c r="N22" s="30"/>
      <c r="O22" s="27">
        <v>8765</v>
      </c>
      <c r="P22" s="27">
        <v>2522</v>
      </c>
      <c r="Q22" s="27">
        <v>2937</v>
      </c>
      <c r="R22" s="29">
        <v>62.3</v>
      </c>
      <c r="T22" s="32" t="s">
        <v>55</v>
      </c>
      <c r="U22" s="27"/>
      <c r="V22" s="27"/>
      <c r="W22" s="30"/>
      <c r="X22" s="27">
        <v>9039</v>
      </c>
      <c r="Y22" s="27">
        <v>2516</v>
      </c>
      <c r="Z22" s="27">
        <v>2977</v>
      </c>
      <c r="AA22" s="29">
        <v>60.8</v>
      </c>
    </row>
    <row r="23" spans="2:27" ht="20.100000000000001" customHeight="1" x14ac:dyDescent="0.3">
      <c r="B23" s="32" t="s">
        <v>56</v>
      </c>
      <c r="C23" s="27"/>
      <c r="D23" s="27"/>
      <c r="E23" s="30"/>
      <c r="F23" s="96">
        <v>14916</v>
      </c>
      <c r="G23" s="96">
        <v>4250</v>
      </c>
      <c r="H23" s="96">
        <v>9046</v>
      </c>
      <c r="I23" s="97">
        <v>89.1</v>
      </c>
      <c r="K23" s="32" t="s">
        <v>56</v>
      </c>
      <c r="L23" s="27"/>
      <c r="M23" s="27"/>
      <c r="N23" s="30"/>
      <c r="O23" s="27">
        <v>15282</v>
      </c>
      <c r="P23" s="27">
        <v>4328</v>
      </c>
      <c r="Q23" s="27">
        <v>9204</v>
      </c>
      <c r="R23" s="29">
        <v>88.6</v>
      </c>
      <c r="T23" s="32" t="s">
        <v>56</v>
      </c>
      <c r="U23" s="27"/>
      <c r="V23" s="27"/>
      <c r="W23" s="30"/>
      <c r="X23" s="27">
        <v>15934</v>
      </c>
      <c r="Y23" s="27">
        <v>4538</v>
      </c>
      <c r="Z23" s="27">
        <v>9424</v>
      </c>
      <c r="AA23" s="29">
        <v>87.6</v>
      </c>
    </row>
    <row r="24" spans="2:27" ht="20.100000000000001" customHeight="1" x14ac:dyDescent="0.3">
      <c r="B24" s="32" t="s">
        <v>221</v>
      </c>
      <c r="C24" s="27"/>
      <c r="D24" s="27"/>
      <c r="E24" s="30"/>
      <c r="F24" s="96">
        <v>833</v>
      </c>
      <c r="G24" s="96">
        <v>268</v>
      </c>
      <c r="H24" s="96">
        <v>516</v>
      </c>
      <c r="I24" s="97">
        <v>94.1</v>
      </c>
      <c r="K24" s="32" t="s">
        <v>221</v>
      </c>
      <c r="L24" s="27"/>
      <c r="M24" s="27"/>
      <c r="N24" s="30"/>
      <c r="O24" s="27">
        <v>2800</v>
      </c>
      <c r="P24" s="27">
        <v>924</v>
      </c>
      <c r="Q24" s="27">
        <v>1800</v>
      </c>
      <c r="R24" s="29">
        <v>97.3</v>
      </c>
      <c r="T24" s="32" t="s">
        <v>221</v>
      </c>
      <c r="U24" s="27"/>
      <c r="V24" s="27"/>
      <c r="W24" s="30"/>
      <c r="X24" s="27">
        <v>1996</v>
      </c>
      <c r="Y24" s="27">
        <v>515</v>
      </c>
      <c r="Z24" s="27">
        <v>1280</v>
      </c>
      <c r="AA24" s="29">
        <v>89.9</v>
      </c>
    </row>
    <row r="25" spans="2:27" ht="20.100000000000001" customHeight="1" x14ac:dyDescent="0.3">
      <c r="B25" s="32" t="s">
        <v>429</v>
      </c>
      <c r="C25" s="27"/>
      <c r="D25" s="27"/>
      <c r="E25" s="30"/>
      <c r="F25" s="96">
        <v>20</v>
      </c>
      <c r="G25" s="96">
        <v>5</v>
      </c>
      <c r="H25" s="96">
        <v>12</v>
      </c>
      <c r="I25" s="97">
        <v>85</v>
      </c>
      <c r="K25" s="32"/>
      <c r="L25" s="27"/>
      <c r="M25" s="27"/>
      <c r="N25" s="30"/>
      <c r="O25" s="27"/>
      <c r="P25" s="27"/>
      <c r="Q25" s="27"/>
      <c r="R25" s="29"/>
      <c r="T25" s="32"/>
      <c r="U25" s="27"/>
      <c r="V25" s="27"/>
      <c r="W25" s="30"/>
      <c r="X25" s="27"/>
      <c r="Y25" s="27"/>
      <c r="Z25" s="27"/>
      <c r="AA25" s="29"/>
    </row>
    <row r="26" spans="2:27" ht="20.100000000000001" customHeight="1" thickBot="1" x14ac:dyDescent="0.35">
      <c r="B26" s="98" t="s">
        <v>222</v>
      </c>
      <c r="C26" s="101"/>
      <c r="D26" s="101"/>
      <c r="E26" s="98"/>
      <c r="F26" s="99">
        <f>SUM(F20:F25)</f>
        <v>25620</v>
      </c>
      <c r="G26" s="99">
        <f t="shared" ref="G26:H26" si="0">SUM(G20:G25)</f>
        <v>7413</v>
      </c>
      <c r="H26" s="99">
        <f t="shared" si="0"/>
        <v>12794</v>
      </c>
      <c r="I26" s="180">
        <v>78.900000000000006</v>
      </c>
      <c r="K26" s="98" t="s">
        <v>222</v>
      </c>
      <c r="L26" s="101"/>
      <c r="M26" s="101"/>
      <c r="N26" s="98"/>
      <c r="O26" s="102">
        <v>27899</v>
      </c>
      <c r="P26" s="102">
        <v>8032</v>
      </c>
      <c r="Q26" s="102">
        <v>14135</v>
      </c>
      <c r="R26" s="103"/>
      <c r="T26" s="98" t="s">
        <v>222</v>
      </c>
      <c r="U26" s="101"/>
      <c r="V26" s="101"/>
      <c r="W26" s="98"/>
      <c r="X26" s="102">
        <v>27967</v>
      </c>
      <c r="Y26" s="102">
        <v>7794</v>
      </c>
      <c r="Z26" s="102">
        <v>13857</v>
      </c>
      <c r="AA26" s="103"/>
    </row>
    <row r="27" spans="2:27" ht="21.6" customHeight="1" x14ac:dyDescent="0.3">
      <c r="B27" s="229" t="s">
        <v>367</v>
      </c>
      <c r="C27" s="229"/>
      <c r="K27" s="229" t="s">
        <v>367</v>
      </c>
      <c r="L27" s="229"/>
    </row>
    <row r="28" spans="2:27" ht="18.600000000000001" customHeight="1" x14ac:dyDescent="0.3">
      <c r="B28" s="228" t="s">
        <v>428</v>
      </c>
      <c r="C28" s="228"/>
      <c r="D28" s="228"/>
      <c r="E28" s="228"/>
      <c r="F28" s="228"/>
      <c r="K28" s="228" t="s">
        <v>223</v>
      </c>
      <c r="L28" s="228"/>
      <c r="M28" s="228"/>
      <c r="N28" s="228"/>
      <c r="O28" s="228"/>
      <c r="T28" s="228" t="s">
        <v>224</v>
      </c>
      <c r="U28" s="228"/>
      <c r="V28" s="228"/>
      <c r="W28" s="228"/>
      <c r="X28" s="228"/>
    </row>
    <row r="29" spans="2:27" ht="18.600000000000001" customHeight="1" x14ac:dyDescent="0.3">
      <c r="B29" s="228"/>
      <c r="C29" s="228"/>
      <c r="D29" s="228"/>
      <c r="E29" s="228"/>
      <c r="F29" s="228"/>
      <c r="G29" s="31"/>
      <c r="H29" s="31"/>
      <c r="I29" s="22"/>
      <c r="K29" s="228"/>
      <c r="L29" s="228"/>
      <c r="M29" s="228"/>
      <c r="N29" s="228"/>
      <c r="O29" s="228"/>
      <c r="P29" s="31"/>
      <c r="Q29" s="31"/>
      <c r="R29" s="22"/>
      <c r="T29" s="228"/>
      <c r="U29" s="228"/>
      <c r="V29" s="228"/>
      <c r="W29" s="228"/>
      <c r="X29" s="228"/>
      <c r="Y29" s="31"/>
      <c r="Z29" s="31"/>
      <c r="AA29" s="22"/>
    </row>
    <row r="30" spans="2:27" ht="18.600000000000001" customHeight="1" x14ac:dyDescent="0.3">
      <c r="B30" s="172"/>
      <c r="C30" s="172"/>
      <c r="D30" s="172"/>
      <c r="E30" s="172"/>
      <c r="F30" s="172"/>
      <c r="G30" s="90"/>
      <c r="H30" s="90"/>
      <c r="I30" s="91"/>
      <c r="K30" s="88"/>
      <c r="L30" s="88"/>
      <c r="M30" s="88"/>
      <c r="N30" s="88"/>
      <c r="O30" s="88"/>
      <c r="P30" s="90"/>
      <c r="Q30" s="90"/>
      <c r="R30" s="91"/>
      <c r="T30" s="88"/>
      <c r="U30" s="88"/>
      <c r="V30" s="88"/>
      <c r="W30" s="88"/>
      <c r="X30" s="88"/>
      <c r="Y30" s="31"/>
      <c r="Z30" s="31"/>
      <c r="AA30" s="22"/>
    </row>
    <row r="31" spans="2:27" ht="36" customHeight="1" thickBot="1" x14ac:dyDescent="0.35">
      <c r="B31" s="34" t="s">
        <v>216</v>
      </c>
      <c r="C31" s="34"/>
      <c r="D31" s="34"/>
      <c r="E31" s="89" t="s">
        <v>217</v>
      </c>
      <c r="F31" s="89" t="s">
        <v>225</v>
      </c>
      <c r="G31" s="89" t="s">
        <v>226</v>
      </c>
      <c r="H31" s="89" t="s">
        <v>72</v>
      </c>
      <c r="I31" s="89" t="s">
        <v>227</v>
      </c>
      <c r="K31" s="34" t="s">
        <v>216</v>
      </c>
      <c r="L31" s="34"/>
      <c r="M31" s="34"/>
      <c r="N31" s="92" t="s">
        <v>217</v>
      </c>
      <c r="O31" s="92" t="s">
        <v>225</v>
      </c>
      <c r="P31" s="93" t="s">
        <v>226</v>
      </c>
      <c r="Q31" s="93" t="s">
        <v>72</v>
      </c>
      <c r="R31" s="93" t="s">
        <v>227</v>
      </c>
      <c r="T31" s="34" t="s">
        <v>216</v>
      </c>
      <c r="U31" s="34"/>
      <c r="V31" s="34"/>
      <c r="W31" s="92" t="s">
        <v>217</v>
      </c>
      <c r="X31" s="92" t="s">
        <v>225</v>
      </c>
      <c r="Y31" s="93" t="s">
        <v>226</v>
      </c>
      <c r="Z31" s="93" t="s">
        <v>72</v>
      </c>
      <c r="AA31" s="93" t="s">
        <v>227</v>
      </c>
    </row>
    <row r="32" spans="2:27" ht="20.100000000000001" customHeight="1" x14ac:dyDescent="0.3">
      <c r="B32" s="32" t="s">
        <v>220</v>
      </c>
      <c r="C32" s="33"/>
      <c r="D32" s="33"/>
      <c r="E32" s="94">
        <v>18</v>
      </c>
      <c r="F32" s="94">
        <v>12</v>
      </c>
      <c r="G32" s="95">
        <v>66.7</v>
      </c>
      <c r="H32" s="94">
        <v>6</v>
      </c>
      <c r="I32" s="95">
        <v>33.299999999999997</v>
      </c>
      <c r="K32" s="32" t="s">
        <v>220</v>
      </c>
      <c r="L32" s="33"/>
      <c r="M32" s="33"/>
      <c r="N32" s="33">
        <v>17</v>
      </c>
      <c r="O32" s="33">
        <v>10</v>
      </c>
      <c r="P32" s="36">
        <v>58.8</v>
      </c>
      <c r="Q32" s="33">
        <v>7</v>
      </c>
      <c r="R32" s="37">
        <v>41.2</v>
      </c>
      <c r="T32" s="32" t="s">
        <v>220</v>
      </c>
      <c r="U32" s="33"/>
      <c r="V32" s="33"/>
      <c r="W32" s="33">
        <v>17</v>
      </c>
      <c r="X32" s="33">
        <v>11</v>
      </c>
      <c r="Y32" s="36">
        <v>64.7</v>
      </c>
      <c r="Z32" s="33">
        <v>6</v>
      </c>
      <c r="AA32" s="37">
        <v>35.299999999999997</v>
      </c>
    </row>
    <row r="33" spans="2:27" ht="20.100000000000001" customHeight="1" x14ac:dyDescent="0.3">
      <c r="B33" s="32" t="s">
        <v>54</v>
      </c>
      <c r="C33" s="27"/>
      <c r="D33" s="27"/>
      <c r="E33" s="96">
        <v>1041</v>
      </c>
      <c r="F33" s="96">
        <v>658</v>
      </c>
      <c r="G33" s="97">
        <v>63.2</v>
      </c>
      <c r="H33" s="96">
        <v>383</v>
      </c>
      <c r="I33" s="97">
        <v>36.799999999999997</v>
      </c>
      <c r="K33" s="32" t="s">
        <v>54</v>
      </c>
      <c r="L33" s="27"/>
      <c r="M33" s="27"/>
      <c r="N33" s="27">
        <v>1035</v>
      </c>
      <c r="O33" s="27">
        <v>662</v>
      </c>
      <c r="P33" s="30">
        <v>64</v>
      </c>
      <c r="Q33" s="27">
        <v>373</v>
      </c>
      <c r="R33" s="29">
        <v>36</v>
      </c>
      <c r="T33" s="32" t="s">
        <v>54</v>
      </c>
      <c r="U33" s="27"/>
      <c r="V33" s="27"/>
      <c r="W33" s="27">
        <v>981</v>
      </c>
      <c r="X33" s="27">
        <v>639</v>
      </c>
      <c r="Y33" s="30">
        <v>65.099999999999994</v>
      </c>
      <c r="Z33" s="27">
        <v>342</v>
      </c>
      <c r="AA33" s="29">
        <v>34.9</v>
      </c>
    </row>
    <row r="34" spans="2:27" ht="20.100000000000001" customHeight="1" x14ac:dyDescent="0.3">
      <c r="B34" s="32" t="s">
        <v>55</v>
      </c>
      <c r="C34" s="27"/>
      <c r="D34" s="27"/>
      <c r="E34" s="96">
        <v>8793</v>
      </c>
      <c r="F34" s="96">
        <v>4190</v>
      </c>
      <c r="G34" s="97">
        <v>47.4</v>
      </c>
      <c r="H34" s="96">
        <v>4603</v>
      </c>
      <c r="I34" s="97">
        <v>52.3</v>
      </c>
      <c r="K34" s="32" t="s">
        <v>55</v>
      </c>
      <c r="L34" s="27"/>
      <c r="M34" s="27"/>
      <c r="N34" s="27">
        <v>8765</v>
      </c>
      <c r="O34" s="27">
        <v>4163</v>
      </c>
      <c r="P34" s="30">
        <v>47.5</v>
      </c>
      <c r="Q34" s="27">
        <v>4602</v>
      </c>
      <c r="R34" s="29">
        <v>52.5</v>
      </c>
      <c r="T34" s="32" t="s">
        <v>55</v>
      </c>
      <c r="U34" s="27"/>
      <c r="V34" s="27"/>
      <c r="W34" s="27">
        <v>9039</v>
      </c>
      <c r="X34" s="27">
        <v>4303</v>
      </c>
      <c r="Y34" s="30">
        <v>47.6</v>
      </c>
      <c r="Z34" s="27">
        <v>4736</v>
      </c>
      <c r="AA34" s="29">
        <v>52.4</v>
      </c>
    </row>
    <row r="35" spans="2:27" ht="20.100000000000001" customHeight="1" x14ac:dyDescent="0.3">
      <c r="B35" s="32" t="s">
        <v>56</v>
      </c>
      <c r="C35" s="27"/>
      <c r="D35" s="27"/>
      <c r="E35" s="96">
        <v>14916</v>
      </c>
      <c r="F35" s="96">
        <v>4792</v>
      </c>
      <c r="G35" s="97">
        <v>32.1</v>
      </c>
      <c r="H35" s="96">
        <v>10124</v>
      </c>
      <c r="I35" s="97">
        <v>67.900000000000006</v>
      </c>
      <c r="K35" s="32" t="s">
        <v>56</v>
      </c>
      <c r="L35" s="27"/>
      <c r="M35" s="27"/>
      <c r="N35" s="27">
        <v>15282</v>
      </c>
      <c r="O35" s="27">
        <v>4892</v>
      </c>
      <c r="P35" s="30">
        <v>32.1</v>
      </c>
      <c r="Q35" s="27">
        <v>10390</v>
      </c>
      <c r="R35" s="29">
        <v>68</v>
      </c>
      <c r="T35" s="32" t="s">
        <v>56</v>
      </c>
      <c r="U35" s="27"/>
      <c r="V35" s="27"/>
      <c r="W35" s="27">
        <v>15934</v>
      </c>
      <c r="X35" s="27">
        <v>5175</v>
      </c>
      <c r="Y35" s="30">
        <v>32.479999999999997</v>
      </c>
      <c r="Z35" s="27">
        <v>10759</v>
      </c>
      <c r="AA35" s="29">
        <v>67.5</v>
      </c>
    </row>
    <row r="36" spans="2:27" ht="20.100000000000001" customHeight="1" x14ac:dyDescent="0.3">
      <c r="B36" s="32" t="s">
        <v>221</v>
      </c>
      <c r="C36" s="27"/>
      <c r="D36" s="27"/>
      <c r="E36" s="96">
        <v>833</v>
      </c>
      <c r="F36" s="96">
        <v>281</v>
      </c>
      <c r="G36" s="97">
        <v>33.700000000000003</v>
      </c>
      <c r="H36" s="96">
        <v>552</v>
      </c>
      <c r="I36" s="97">
        <v>66.3</v>
      </c>
      <c r="K36" s="32" t="s">
        <v>221</v>
      </c>
      <c r="L36" s="27"/>
      <c r="M36" s="27"/>
      <c r="N36" s="27">
        <v>2800</v>
      </c>
      <c r="O36" s="27">
        <v>942</v>
      </c>
      <c r="P36" s="30">
        <v>33.6</v>
      </c>
      <c r="Q36" s="27">
        <v>1858</v>
      </c>
      <c r="R36" s="29">
        <v>66.7</v>
      </c>
      <c r="T36" s="32" t="s">
        <v>221</v>
      </c>
      <c r="U36" s="27"/>
      <c r="V36" s="27"/>
      <c r="W36" s="27">
        <v>1996</v>
      </c>
      <c r="X36" s="27">
        <v>551</v>
      </c>
      <c r="Y36" s="30">
        <v>27.61</v>
      </c>
      <c r="Z36" s="27">
        <v>1445</v>
      </c>
      <c r="AA36" s="29">
        <v>72.400000000000006</v>
      </c>
    </row>
    <row r="37" spans="2:27" ht="20.100000000000001" customHeight="1" x14ac:dyDescent="0.3">
      <c r="B37" s="32" t="s">
        <v>429</v>
      </c>
      <c r="C37" s="27"/>
      <c r="D37" s="27"/>
      <c r="E37" s="96">
        <v>20</v>
      </c>
      <c r="F37" s="96">
        <v>6</v>
      </c>
      <c r="G37" s="97">
        <v>30</v>
      </c>
      <c r="H37" s="96">
        <v>14</v>
      </c>
      <c r="I37" s="97">
        <v>70</v>
      </c>
      <c r="K37" s="32"/>
      <c r="L37" s="27"/>
      <c r="M37" s="27"/>
      <c r="N37" s="27"/>
      <c r="O37" s="27"/>
      <c r="P37" s="30"/>
      <c r="Q37" s="27"/>
      <c r="R37" s="29"/>
      <c r="T37" s="32"/>
      <c r="U37" s="27"/>
      <c r="V37" s="27"/>
      <c r="W37" s="27"/>
      <c r="X37" s="27"/>
      <c r="Y37" s="30"/>
      <c r="Z37" s="27"/>
      <c r="AA37" s="29"/>
    </row>
    <row r="38" spans="2:27" ht="29.25" customHeight="1" thickBot="1" x14ac:dyDescent="0.35">
      <c r="B38" s="98" t="s">
        <v>222</v>
      </c>
      <c r="C38" s="101"/>
      <c r="D38" s="101"/>
      <c r="E38" s="99">
        <v>25620</v>
      </c>
      <c r="F38" s="99">
        <v>9938</v>
      </c>
      <c r="G38" s="99">
        <v>38.799999999999997</v>
      </c>
      <c r="H38" s="99">
        <f t="shared" ref="H38" si="1">SUM(H32:H37)</f>
        <v>15682</v>
      </c>
      <c r="I38" s="180">
        <v>61.2</v>
      </c>
      <c r="K38" s="98" t="s">
        <v>222</v>
      </c>
      <c r="L38" s="101"/>
      <c r="M38" s="101"/>
      <c r="N38" s="102">
        <v>27899</v>
      </c>
      <c r="O38" s="102">
        <v>10669</v>
      </c>
      <c r="P38" s="102"/>
      <c r="Q38" s="102">
        <v>17230</v>
      </c>
      <c r="R38" s="103"/>
      <c r="T38" s="98" t="s">
        <v>222</v>
      </c>
      <c r="U38" s="101"/>
      <c r="V38" s="101"/>
      <c r="W38" s="102">
        <v>27967</v>
      </c>
      <c r="X38" s="102">
        <v>10679</v>
      </c>
      <c r="Y38" s="102"/>
      <c r="Z38" s="102">
        <v>17288</v>
      </c>
      <c r="AA38" s="103"/>
    </row>
    <row r="39" spans="2:27" x14ac:dyDescent="0.3"/>
    <row r="40" spans="2:27" x14ac:dyDescent="0.3"/>
    <row r="41" spans="2:27" hidden="1" x14ac:dyDescent="0.3"/>
    <row r="42" spans="2:27" hidden="1" x14ac:dyDescent="0.3"/>
  </sheetData>
  <mergeCells count="13">
    <mergeCell ref="B4:F5"/>
    <mergeCell ref="B16:F17"/>
    <mergeCell ref="B27:C27"/>
    <mergeCell ref="B28:F29"/>
    <mergeCell ref="T4:X5"/>
    <mergeCell ref="T16:X17"/>
    <mergeCell ref="T28:X29"/>
    <mergeCell ref="K4:O5"/>
    <mergeCell ref="K16:O17"/>
    <mergeCell ref="K28:O29"/>
    <mergeCell ref="K27:L27"/>
    <mergeCell ref="B15:C15"/>
    <mergeCell ref="K15:L15"/>
  </mergeCells>
  <pageMargins left="0.7" right="0.7" top="0.75" bottom="0.75" header="0.3" footer="0.3"/>
  <pageSetup paperSize="9" scale="31" orientation="portrait" r:id="rId1"/>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71323-E084-49AA-8945-74F533161C9B}">
  <sheetPr>
    <tabColor theme="9"/>
  </sheetPr>
  <dimension ref="A1:J129"/>
  <sheetViews>
    <sheetView showGridLines="0" zoomScale="80" zoomScaleNormal="80" workbookViewId="0"/>
  </sheetViews>
  <sheetFormatPr defaultColWidth="0" defaultRowHeight="13.8" zeroHeight="1" x14ac:dyDescent="0.3"/>
  <cols>
    <col min="1" max="1" width="3.6640625" style="2" customWidth="1"/>
    <col min="2" max="2" width="8.6640625" style="1" customWidth="1"/>
    <col min="3" max="3" width="56" style="6" customWidth="1"/>
    <col min="4" max="4" width="14.5546875" style="2" customWidth="1"/>
    <col min="5" max="6" width="13.5546875" style="2" customWidth="1"/>
    <col min="7" max="7" width="13.33203125" style="2" customWidth="1"/>
    <col min="8" max="8" width="83.109375" style="2" customWidth="1"/>
    <col min="9" max="9" width="7.6640625" style="2" customWidth="1"/>
    <col min="10" max="10" width="0" style="2" hidden="1" customWidth="1"/>
    <col min="11" max="16384" width="22" style="2" hidden="1"/>
  </cols>
  <sheetData>
    <row r="1" spans="2:8" x14ac:dyDescent="0.3"/>
    <row r="2" spans="2:8" ht="21" x14ac:dyDescent="0.4">
      <c r="B2" s="87" t="s">
        <v>362</v>
      </c>
      <c r="D2" s="87"/>
      <c r="E2" s="87"/>
      <c r="F2" s="87"/>
      <c r="G2" s="87"/>
      <c r="H2" s="87"/>
    </row>
    <row r="3" spans="2:8" ht="21" x14ac:dyDescent="0.4">
      <c r="B3" s="87"/>
      <c r="D3" s="87"/>
      <c r="E3" s="87"/>
      <c r="F3" s="87"/>
      <c r="G3" s="87"/>
      <c r="H3" s="87"/>
    </row>
    <row r="4" spans="2:8" ht="12.75" customHeight="1" x14ac:dyDescent="0.3">
      <c r="C4" s="214" t="s">
        <v>0</v>
      </c>
      <c r="D4" s="222">
        <v>2020</v>
      </c>
      <c r="E4" s="215">
        <v>2019</v>
      </c>
      <c r="F4" s="215">
        <v>2018</v>
      </c>
      <c r="G4" s="215">
        <v>2017</v>
      </c>
      <c r="H4" s="208" t="s">
        <v>302</v>
      </c>
    </row>
    <row r="5" spans="2:8" ht="18.600000000000001" customHeight="1" x14ac:dyDescent="0.3">
      <c r="C5" s="219"/>
      <c r="D5" s="223"/>
      <c r="E5" s="216"/>
      <c r="F5" s="216"/>
      <c r="G5" s="216"/>
      <c r="H5" s="209"/>
    </row>
    <row r="6" spans="2:8" ht="20.100000000000001" customHeight="1" x14ac:dyDescent="0.3">
      <c r="B6" s="224" t="s">
        <v>306</v>
      </c>
      <c r="C6" s="7" t="s">
        <v>228</v>
      </c>
      <c r="D6" s="80"/>
      <c r="E6" s="21"/>
      <c r="F6" s="21"/>
      <c r="G6" s="21"/>
      <c r="H6" s="145"/>
    </row>
    <row r="7" spans="2:8" ht="20.100000000000001" customHeight="1" x14ac:dyDescent="0.3">
      <c r="B7" s="225"/>
      <c r="C7" s="9" t="s">
        <v>375</v>
      </c>
      <c r="D7" s="80">
        <v>15</v>
      </c>
      <c r="E7" s="21">
        <v>15</v>
      </c>
      <c r="F7" s="21">
        <v>16</v>
      </c>
      <c r="G7" s="21">
        <v>18</v>
      </c>
      <c r="H7" s="120"/>
    </row>
    <row r="8" spans="2:8" ht="20.100000000000001" customHeight="1" x14ac:dyDescent="0.3">
      <c r="B8" s="225"/>
      <c r="C8" s="53" t="s">
        <v>229</v>
      </c>
      <c r="D8" s="80">
        <v>67</v>
      </c>
      <c r="E8" s="21">
        <v>73.3</v>
      </c>
      <c r="F8" s="21">
        <v>68.75</v>
      </c>
      <c r="G8" s="21">
        <v>61</v>
      </c>
      <c r="H8" s="120"/>
    </row>
    <row r="9" spans="2:8" ht="20.100000000000001" customHeight="1" x14ac:dyDescent="0.3">
      <c r="B9" s="225"/>
      <c r="C9" s="53" t="s">
        <v>230</v>
      </c>
      <c r="D9" s="80">
        <v>20</v>
      </c>
      <c r="E9" s="21">
        <v>20</v>
      </c>
      <c r="F9" s="21">
        <v>18.75</v>
      </c>
      <c r="G9" s="21">
        <v>17</v>
      </c>
      <c r="H9" s="120"/>
    </row>
    <row r="10" spans="2:8" ht="20.100000000000001" customHeight="1" x14ac:dyDescent="0.3">
      <c r="B10" s="225"/>
      <c r="C10" s="53" t="s">
        <v>231</v>
      </c>
      <c r="D10" s="80">
        <v>13</v>
      </c>
      <c r="E10" s="21">
        <v>6.7</v>
      </c>
      <c r="F10" s="21">
        <v>12.5</v>
      </c>
      <c r="G10" s="21">
        <v>22</v>
      </c>
      <c r="H10" s="120"/>
    </row>
    <row r="11" spans="2:8" ht="20.100000000000001" customHeight="1" x14ac:dyDescent="0.3">
      <c r="B11" s="225"/>
      <c r="C11" s="9" t="s">
        <v>232</v>
      </c>
      <c r="D11" s="63" t="s">
        <v>233</v>
      </c>
      <c r="E11" s="15" t="s">
        <v>233</v>
      </c>
      <c r="F11" s="15" t="s">
        <v>233</v>
      </c>
      <c r="G11" s="21" t="s">
        <v>234</v>
      </c>
      <c r="H11" s="120"/>
    </row>
    <row r="12" spans="2:8" ht="20.100000000000001" customHeight="1" x14ac:dyDescent="0.3">
      <c r="B12" s="225"/>
      <c r="C12" s="9" t="s">
        <v>376</v>
      </c>
      <c r="D12" s="80">
        <v>60</v>
      </c>
      <c r="E12" s="21">
        <v>73.3</v>
      </c>
      <c r="F12" s="21">
        <v>69</v>
      </c>
      <c r="G12" s="21">
        <v>61.11</v>
      </c>
      <c r="H12" s="150">
        <v>0.5</v>
      </c>
    </row>
    <row r="13" spans="2:8" ht="20.100000000000001" customHeight="1" x14ac:dyDescent="0.3">
      <c r="B13" s="225"/>
      <c r="C13" s="9" t="s">
        <v>377</v>
      </c>
      <c r="D13" s="80">
        <v>20</v>
      </c>
      <c r="E13" s="21">
        <v>26.7</v>
      </c>
      <c r="F13" s="21">
        <v>25</v>
      </c>
      <c r="G13" s="21">
        <v>27.77</v>
      </c>
      <c r="H13" s="150">
        <v>0.25</v>
      </c>
    </row>
    <row r="14" spans="2:8" ht="20.100000000000001" customHeight="1" x14ac:dyDescent="0.3">
      <c r="B14" s="225"/>
      <c r="C14" s="9" t="s">
        <v>378</v>
      </c>
      <c r="D14" s="80">
        <v>33.299999999999997</v>
      </c>
      <c r="E14" s="21">
        <v>66.7</v>
      </c>
      <c r="F14" s="21">
        <v>67</v>
      </c>
      <c r="G14" s="21">
        <v>66.67</v>
      </c>
      <c r="H14" s="153">
        <v>0.5</v>
      </c>
    </row>
    <row r="15" spans="2:8" ht="20.100000000000001" customHeight="1" x14ac:dyDescent="0.3">
      <c r="B15" s="225"/>
      <c r="C15" s="9" t="s">
        <v>379</v>
      </c>
      <c r="D15" s="62">
        <v>0</v>
      </c>
      <c r="E15" s="10">
        <v>33.299999999999997</v>
      </c>
      <c r="F15" s="10">
        <v>33.299999999999997</v>
      </c>
      <c r="G15" s="10">
        <v>33.33</v>
      </c>
      <c r="H15" s="153">
        <v>0.25</v>
      </c>
    </row>
    <row r="16" spans="2:8" ht="20.100000000000001" customHeight="1" x14ac:dyDescent="0.3">
      <c r="B16" s="225"/>
      <c r="C16" s="9" t="s">
        <v>380</v>
      </c>
      <c r="D16" s="80">
        <v>53.3</v>
      </c>
      <c r="E16" s="20">
        <v>81.8</v>
      </c>
      <c r="F16" s="20">
        <v>72.7</v>
      </c>
      <c r="G16" s="21">
        <v>72.73</v>
      </c>
      <c r="H16" s="153">
        <v>0.4</v>
      </c>
    </row>
    <row r="17" spans="2:9" ht="20.100000000000001" customHeight="1" x14ac:dyDescent="0.3">
      <c r="B17" s="225"/>
      <c r="C17" s="9" t="s">
        <v>235</v>
      </c>
      <c r="D17" s="62">
        <v>96</v>
      </c>
      <c r="E17" s="10">
        <v>97</v>
      </c>
      <c r="F17" s="10">
        <v>97</v>
      </c>
      <c r="G17" s="10">
        <v>95</v>
      </c>
      <c r="H17" s="120"/>
      <c r="I17" s="50"/>
    </row>
    <row r="18" spans="2:9" ht="20.100000000000001" customHeight="1" x14ac:dyDescent="0.3">
      <c r="B18" s="225"/>
      <c r="C18" s="9" t="s">
        <v>236</v>
      </c>
      <c r="D18" s="62">
        <v>71</v>
      </c>
      <c r="E18" s="10">
        <v>47</v>
      </c>
      <c r="F18" s="10">
        <v>72</v>
      </c>
      <c r="G18" s="10">
        <v>61</v>
      </c>
      <c r="H18" s="120"/>
      <c r="I18" s="50"/>
    </row>
    <row r="19" spans="2:9" ht="20.100000000000001" customHeight="1" x14ac:dyDescent="0.3">
      <c r="B19" s="225"/>
      <c r="C19" s="7" t="s">
        <v>237</v>
      </c>
      <c r="D19" s="63"/>
      <c r="E19" s="19"/>
      <c r="F19" s="19"/>
      <c r="G19" s="15"/>
      <c r="H19" s="120"/>
    </row>
    <row r="20" spans="2:9" ht="20.100000000000001" customHeight="1" x14ac:dyDescent="0.3">
      <c r="B20" s="225"/>
      <c r="C20" s="9" t="s">
        <v>238</v>
      </c>
      <c r="D20" s="80">
        <v>40</v>
      </c>
      <c r="E20" s="20">
        <v>26.6</v>
      </c>
      <c r="F20" s="20">
        <v>25</v>
      </c>
      <c r="G20" s="21">
        <v>27.777777777777779</v>
      </c>
      <c r="H20" s="120"/>
    </row>
    <row r="21" spans="2:9" ht="20.100000000000001" customHeight="1" x14ac:dyDescent="0.3">
      <c r="B21" s="225"/>
      <c r="C21" s="9" t="s">
        <v>239</v>
      </c>
      <c r="D21" s="80">
        <v>20</v>
      </c>
      <c r="E21" s="20">
        <v>26.7</v>
      </c>
      <c r="F21" s="20">
        <v>25</v>
      </c>
      <c r="G21" s="21">
        <v>27.777777777777779</v>
      </c>
      <c r="H21" s="120"/>
    </row>
    <row r="22" spans="2:9" ht="20.100000000000001" customHeight="1" x14ac:dyDescent="0.3">
      <c r="B22" s="225"/>
      <c r="C22" s="9" t="s">
        <v>240</v>
      </c>
      <c r="D22" s="62">
        <v>40</v>
      </c>
      <c r="E22" s="20">
        <v>46.7</v>
      </c>
      <c r="F22" s="20">
        <v>38</v>
      </c>
      <c r="G22" s="21">
        <v>33.333333333333336</v>
      </c>
      <c r="H22" s="120"/>
    </row>
    <row r="23" spans="2:9" ht="20.100000000000001" customHeight="1" x14ac:dyDescent="0.3">
      <c r="B23" s="225"/>
      <c r="C23" s="9" t="s">
        <v>324</v>
      </c>
      <c r="D23" s="175">
        <v>0</v>
      </c>
      <c r="E23" s="20">
        <v>0</v>
      </c>
      <c r="F23" s="20">
        <v>12</v>
      </c>
      <c r="G23" s="21">
        <v>11.111111111111111</v>
      </c>
      <c r="H23" s="120"/>
    </row>
    <row r="24" spans="2:9" ht="20.100000000000001" customHeight="1" x14ac:dyDescent="0.3">
      <c r="B24" s="225"/>
      <c r="C24" s="7" t="s">
        <v>241</v>
      </c>
      <c r="D24" s="63"/>
      <c r="E24" s="19"/>
      <c r="F24" s="19"/>
      <c r="G24" s="15"/>
      <c r="H24" s="120"/>
    </row>
    <row r="25" spans="2:9" ht="20.100000000000001" customHeight="1" x14ac:dyDescent="0.3">
      <c r="B25" s="225"/>
      <c r="C25" s="9" t="s">
        <v>242</v>
      </c>
      <c r="D25" s="80">
        <v>5</v>
      </c>
      <c r="E25" s="20">
        <v>6</v>
      </c>
      <c r="F25" s="20">
        <v>8</v>
      </c>
      <c r="G25" s="21">
        <v>10</v>
      </c>
      <c r="H25" s="120"/>
    </row>
    <row r="26" spans="2:9" ht="20.100000000000001" customHeight="1" x14ac:dyDescent="0.3">
      <c r="B26" s="225"/>
      <c r="C26" s="9" t="s">
        <v>243</v>
      </c>
      <c r="D26" s="80">
        <v>6</v>
      </c>
      <c r="E26" s="20">
        <v>4</v>
      </c>
      <c r="F26" s="20">
        <v>2</v>
      </c>
      <c r="G26" s="21">
        <v>2</v>
      </c>
      <c r="H26" s="120"/>
    </row>
    <row r="27" spans="2:9" ht="20.100000000000001" customHeight="1" x14ac:dyDescent="0.3">
      <c r="B27" s="225"/>
      <c r="C27" s="9" t="s">
        <v>244</v>
      </c>
      <c r="D27" s="62">
        <v>0</v>
      </c>
      <c r="E27" s="20">
        <v>2</v>
      </c>
      <c r="F27" s="20">
        <v>3</v>
      </c>
      <c r="G27" s="21">
        <v>3</v>
      </c>
      <c r="H27" s="120"/>
    </row>
    <row r="28" spans="2:9" ht="20.100000000000001" customHeight="1" x14ac:dyDescent="0.3">
      <c r="B28" s="225"/>
      <c r="C28" s="9" t="s">
        <v>422</v>
      </c>
      <c r="D28" s="62">
        <v>1</v>
      </c>
      <c r="E28" s="20"/>
      <c r="F28" s="20"/>
      <c r="G28" s="21"/>
      <c r="H28" s="120"/>
    </row>
    <row r="29" spans="2:9" ht="20.100000000000001" customHeight="1" x14ac:dyDescent="0.3">
      <c r="B29" s="225"/>
      <c r="C29" s="7" t="s">
        <v>245</v>
      </c>
      <c r="D29" s="63"/>
      <c r="E29" s="21"/>
      <c r="F29" s="21"/>
      <c r="G29" s="21"/>
      <c r="H29" s="145"/>
    </row>
    <row r="30" spans="2:9" ht="20.100000000000001" customHeight="1" x14ac:dyDescent="0.3">
      <c r="B30" s="225"/>
      <c r="C30" s="9" t="s">
        <v>246</v>
      </c>
      <c r="D30" s="80">
        <v>13</v>
      </c>
      <c r="E30" s="21">
        <v>14</v>
      </c>
      <c r="F30" s="21">
        <v>13</v>
      </c>
      <c r="G30" s="21">
        <v>12</v>
      </c>
      <c r="H30" s="145"/>
    </row>
    <row r="31" spans="2:9" ht="20.100000000000001" customHeight="1" x14ac:dyDescent="0.3">
      <c r="B31" s="225"/>
      <c r="C31" s="9" t="s">
        <v>368</v>
      </c>
      <c r="D31" s="80">
        <v>23</v>
      </c>
      <c r="E31" s="21">
        <v>29</v>
      </c>
      <c r="F31" s="21">
        <v>31</v>
      </c>
      <c r="G31" s="21">
        <v>17</v>
      </c>
      <c r="H31" s="120"/>
    </row>
    <row r="32" spans="2:9" ht="20.100000000000001" customHeight="1" x14ac:dyDescent="0.3">
      <c r="B32" s="225"/>
      <c r="C32" s="9" t="s">
        <v>369</v>
      </c>
      <c r="D32" s="80">
        <v>23</v>
      </c>
      <c r="E32" s="21">
        <v>21</v>
      </c>
      <c r="F32" s="21">
        <v>15</v>
      </c>
      <c r="G32" s="21">
        <v>33</v>
      </c>
      <c r="H32" s="120"/>
    </row>
    <row r="33" spans="2:8" ht="20.100000000000001" customHeight="1" x14ac:dyDescent="0.3">
      <c r="B33" s="225"/>
      <c r="C33" s="9" t="s">
        <v>247</v>
      </c>
      <c r="D33" s="62">
        <v>23</v>
      </c>
      <c r="E33" s="21">
        <v>21</v>
      </c>
      <c r="F33" s="21">
        <v>15</v>
      </c>
      <c r="G33" s="21">
        <v>8</v>
      </c>
      <c r="H33" s="120"/>
    </row>
    <row r="34" spans="2:8" ht="20.100000000000001" customHeight="1" x14ac:dyDescent="0.3">
      <c r="B34" s="225"/>
      <c r="C34" s="9" t="s">
        <v>238</v>
      </c>
      <c r="D34" s="80">
        <v>31</v>
      </c>
      <c r="E34" s="21">
        <v>29</v>
      </c>
      <c r="F34" s="21">
        <v>39</v>
      </c>
      <c r="G34" s="21">
        <v>42</v>
      </c>
      <c r="H34" s="120"/>
    </row>
    <row r="35" spans="2:8" ht="20.100000000000001" customHeight="1" x14ac:dyDescent="0.3">
      <c r="B35" s="225"/>
      <c r="C35" s="7" t="s">
        <v>248</v>
      </c>
      <c r="D35" s="79"/>
      <c r="E35" s="11"/>
      <c r="F35" s="11"/>
      <c r="G35" s="11"/>
      <c r="H35" s="153"/>
    </row>
    <row r="36" spans="2:8" ht="20.100000000000001" customHeight="1" x14ac:dyDescent="0.3">
      <c r="B36" s="225"/>
      <c r="C36" s="9" t="s">
        <v>249</v>
      </c>
      <c r="D36" s="79" t="s">
        <v>234</v>
      </c>
      <c r="E36" s="19" t="s">
        <v>234</v>
      </c>
      <c r="F36" s="19" t="s">
        <v>234</v>
      </c>
      <c r="G36" s="15" t="s">
        <v>233</v>
      </c>
      <c r="H36" s="153"/>
    </row>
    <row r="37" spans="2:8" ht="20.100000000000001" customHeight="1" x14ac:dyDescent="0.3">
      <c r="B37" s="225"/>
      <c r="C37" s="9" t="s">
        <v>250</v>
      </c>
      <c r="D37" s="79" t="s">
        <v>234</v>
      </c>
      <c r="E37" s="19" t="s">
        <v>234</v>
      </c>
      <c r="F37" s="19" t="s">
        <v>234</v>
      </c>
      <c r="G37" s="15" t="s">
        <v>234</v>
      </c>
      <c r="H37" s="120"/>
    </row>
    <row r="38" spans="2:8" ht="20.100000000000001" customHeight="1" x14ac:dyDescent="0.3">
      <c r="B38" s="225"/>
      <c r="C38" s="9" t="s">
        <v>251</v>
      </c>
      <c r="D38" s="79"/>
      <c r="E38" s="11"/>
      <c r="F38" s="11"/>
      <c r="G38" s="11"/>
      <c r="H38" s="153"/>
    </row>
    <row r="39" spans="2:8" ht="20.100000000000001" customHeight="1" x14ac:dyDescent="0.3">
      <c r="B39" s="225"/>
      <c r="C39" s="25" t="s">
        <v>252</v>
      </c>
      <c r="D39" s="80">
        <v>470345</v>
      </c>
      <c r="E39" s="20">
        <v>412897</v>
      </c>
      <c r="F39" s="20">
        <v>311408</v>
      </c>
      <c r="G39" s="21">
        <v>306770</v>
      </c>
      <c r="H39" s="120"/>
    </row>
    <row r="40" spans="2:8" ht="20.100000000000001" customHeight="1" x14ac:dyDescent="0.3">
      <c r="B40" s="225"/>
      <c r="C40" s="25" t="s">
        <v>253</v>
      </c>
      <c r="D40" s="80">
        <v>270554</v>
      </c>
      <c r="E40" s="20">
        <v>214611</v>
      </c>
      <c r="F40" s="20">
        <v>259775</v>
      </c>
      <c r="G40" s="21">
        <v>237221</v>
      </c>
      <c r="H40" s="120"/>
    </row>
    <row r="41" spans="2:8" ht="20.100000000000001" customHeight="1" x14ac:dyDescent="0.3">
      <c r="B41" s="225"/>
      <c r="C41" s="25" t="s">
        <v>254</v>
      </c>
      <c r="D41" s="80">
        <f>SUM(D39:D40)</f>
        <v>740899</v>
      </c>
      <c r="E41" s="20">
        <v>627508</v>
      </c>
      <c r="F41" s="20">
        <v>571183</v>
      </c>
      <c r="G41" s="20">
        <v>543991</v>
      </c>
      <c r="H41" s="153"/>
    </row>
    <row r="42" spans="2:8" ht="20.100000000000001" customHeight="1" x14ac:dyDescent="0.3">
      <c r="B42" s="225"/>
      <c r="C42" s="9" t="s">
        <v>424</v>
      </c>
      <c r="D42" s="79"/>
      <c r="E42" s="11"/>
      <c r="F42" s="11"/>
      <c r="G42" s="11"/>
      <c r="H42" s="153"/>
    </row>
    <row r="43" spans="2:8" ht="20.100000000000001" customHeight="1" x14ac:dyDescent="0.3">
      <c r="B43" s="225"/>
      <c r="C43" s="25" t="s">
        <v>252</v>
      </c>
      <c r="D43" s="80">
        <v>31045</v>
      </c>
      <c r="E43" s="20">
        <v>31045</v>
      </c>
      <c r="F43" s="20">
        <v>172384</v>
      </c>
      <c r="G43" s="21">
        <v>136794</v>
      </c>
      <c r="H43" s="120"/>
    </row>
    <row r="44" spans="2:8" ht="20.100000000000001" customHeight="1" x14ac:dyDescent="0.3">
      <c r="B44" s="225"/>
      <c r="C44" s="25" t="s">
        <v>253</v>
      </c>
      <c r="D44" s="80">
        <v>200096</v>
      </c>
      <c r="E44" s="20">
        <v>266856</v>
      </c>
      <c r="F44" s="20">
        <v>100462</v>
      </c>
      <c r="G44" s="21">
        <v>134315</v>
      </c>
      <c r="H44" s="120"/>
    </row>
    <row r="45" spans="2:8" ht="20.100000000000001" customHeight="1" x14ac:dyDescent="0.3">
      <c r="B45" s="225"/>
      <c r="C45" s="25" t="s">
        <v>254</v>
      </c>
      <c r="D45" s="80">
        <f>SUM(D43:D44)</f>
        <v>231141</v>
      </c>
      <c r="E45" s="20">
        <v>297901</v>
      </c>
      <c r="F45" s="20">
        <v>272846</v>
      </c>
      <c r="G45" s="20">
        <v>271109</v>
      </c>
      <c r="H45" s="153"/>
    </row>
    <row r="46" spans="2:8" ht="20.100000000000001" customHeight="1" x14ac:dyDescent="0.3">
      <c r="B46" s="225"/>
      <c r="C46" s="9" t="s">
        <v>423</v>
      </c>
      <c r="D46" s="79"/>
      <c r="E46" s="11"/>
      <c r="F46" s="11"/>
      <c r="G46" s="11"/>
      <c r="H46" s="153"/>
    </row>
    <row r="47" spans="2:8" ht="20.100000000000001" customHeight="1" x14ac:dyDescent="0.3">
      <c r="B47" s="225"/>
      <c r="C47" s="25" t="s">
        <v>252</v>
      </c>
      <c r="D47" s="80">
        <v>43273</v>
      </c>
      <c r="E47" s="24" t="s">
        <v>3</v>
      </c>
      <c r="F47" s="24" t="s">
        <v>3</v>
      </c>
      <c r="G47" s="24" t="s">
        <v>3</v>
      </c>
      <c r="H47" s="120"/>
    </row>
    <row r="48" spans="2:8" ht="20.100000000000001" customHeight="1" x14ac:dyDescent="0.3">
      <c r="B48" s="225"/>
      <c r="C48" s="25" t="s">
        <v>253</v>
      </c>
      <c r="D48" s="80">
        <v>109926</v>
      </c>
      <c r="E48" s="24" t="s">
        <v>3</v>
      </c>
      <c r="F48" s="24" t="s">
        <v>3</v>
      </c>
      <c r="G48" s="24" t="s">
        <v>3</v>
      </c>
      <c r="H48" s="120"/>
    </row>
    <row r="49" spans="2:8" ht="20.100000000000001" customHeight="1" x14ac:dyDescent="0.3">
      <c r="B49" s="225"/>
      <c r="C49" s="25" t="s">
        <v>254</v>
      </c>
      <c r="D49" s="80">
        <f>SUM(D47:D48)</f>
        <v>153199</v>
      </c>
      <c r="E49" s="24" t="s">
        <v>3</v>
      </c>
      <c r="F49" s="24" t="s">
        <v>3</v>
      </c>
      <c r="G49" s="24" t="s">
        <v>3</v>
      </c>
      <c r="H49" s="153"/>
    </row>
    <row r="50" spans="2:8" ht="20.100000000000001" customHeight="1" x14ac:dyDescent="0.3">
      <c r="B50" s="225"/>
      <c r="C50" s="9" t="s">
        <v>255</v>
      </c>
      <c r="D50" s="79"/>
      <c r="E50" s="11"/>
      <c r="F50" s="11"/>
      <c r="G50" s="11"/>
      <c r="H50" s="153"/>
    </row>
    <row r="51" spans="2:8" ht="20.100000000000001" customHeight="1" x14ac:dyDescent="0.3">
      <c r="B51" s="225"/>
      <c r="C51" s="25" t="s">
        <v>252</v>
      </c>
      <c r="D51" s="80">
        <v>39073</v>
      </c>
      <c r="E51" s="20">
        <v>90818</v>
      </c>
      <c r="F51" s="20">
        <v>61085</v>
      </c>
      <c r="G51" s="21">
        <v>62028</v>
      </c>
      <c r="H51" s="120"/>
    </row>
    <row r="52" spans="2:8" ht="20.100000000000001" customHeight="1" x14ac:dyDescent="0.3">
      <c r="B52" s="225"/>
      <c r="C52" s="25" t="s">
        <v>253</v>
      </c>
      <c r="D52" s="80">
        <v>169433</v>
      </c>
      <c r="E52" s="20">
        <v>133361</v>
      </c>
      <c r="F52" s="20">
        <v>144484</v>
      </c>
      <c r="G52" s="21">
        <v>160863</v>
      </c>
      <c r="H52" s="120"/>
    </row>
    <row r="53" spans="2:8" ht="20.100000000000001" customHeight="1" x14ac:dyDescent="0.3">
      <c r="B53" s="225"/>
      <c r="C53" s="25" t="s">
        <v>254</v>
      </c>
      <c r="D53" s="80">
        <f>SUM(D51:D52)</f>
        <v>208506</v>
      </c>
      <c r="E53" s="20">
        <v>224179</v>
      </c>
      <c r="F53" s="20">
        <v>205569</v>
      </c>
      <c r="G53" s="20">
        <v>222891</v>
      </c>
      <c r="H53" s="153"/>
    </row>
    <row r="54" spans="2:8" ht="20.100000000000001" customHeight="1" x14ac:dyDescent="0.3">
      <c r="B54" s="225"/>
      <c r="C54" s="7" t="s">
        <v>256</v>
      </c>
      <c r="D54" s="79"/>
      <c r="E54" s="11"/>
      <c r="F54" s="11"/>
      <c r="G54" s="11"/>
      <c r="H54" s="153"/>
    </row>
    <row r="55" spans="2:8" ht="20.100000000000001" customHeight="1" x14ac:dyDescent="0.3">
      <c r="B55" s="225"/>
      <c r="C55" s="9" t="s">
        <v>257</v>
      </c>
      <c r="D55" s="80">
        <v>2</v>
      </c>
      <c r="E55" s="20">
        <v>1</v>
      </c>
      <c r="F55" s="24" t="s">
        <v>3</v>
      </c>
      <c r="G55" s="24" t="s">
        <v>3</v>
      </c>
      <c r="H55" s="153"/>
    </row>
    <row r="56" spans="2:8" ht="20.100000000000001" customHeight="1" x14ac:dyDescent="0.3">
      <c r="B56" s="225"/>
      <c r="C56" s="9" t="s">
        <v>374</v>
      </c>
      <c r="D56" s="80">
        <v>47</v>
      </c>
      <c r="E56" s="20">
        <v>46</v>
      </c>
      <c r="F56" s="20">
        <v>45</v>
      </c>
      <c r="G56" s="21">
        <v>44</v>
      </c>
      <c r="H56" s="120" t="s">
        <v>370</v>
      </c>
    </row>
    <row r="57" spans="2:8" ht="20.100000000000001" customHeight="1" x14ac:dyDescent="0.3">
      <c r="B57" s="225"/>
      <c r="C57" s="9" t="s">
        <v>258</v>
      </c>
      <c r="D57" s="62">
        <v>0</v>
      </c>
      <c r="E57" s="10">
        <v>0</v>
      </c>
      <c r="F57" s="10">
        <v>45</v>
      </c>
      <c r="G57" s="10">
        <v>44</v>
      </c>
      <c r="H57" s="120" t="s">
        <v>259</v>
      </c>
    </row>
    <row r="58" spans="2:8" ht="20.100000000000001" customHeight="1" x14ac:dyDescent="0.3">
      <c r="B58" s="225"/>
      <c r="C58" s="9" t="s">
        <v>260</v>
      </c>
      <c r="D58" s="80">
        <v>255</v>
      </c>
      <c r="E58" s="20">
        <v>171</v>
      </c>
      <c r="F58" s="20">
        <v>195</v>
      </c>
      <c r="G58" s="21">
        <v>196</v>
      </c>
      <c r="H58" s="153"/>
    </row>
    <row r="59" spans="2:8" ht="20.100000000000001" customHeight="1" x14ac:dyDescent="0.3">
      <c r="B59" s="225"/>
      <c r="C59" s="7" t="s">
        <v>261</v>
      </c>
      <c r="D59" s="79"/>
      <c r="E59" s="11"/>
      <c r="F59" s="11"/>
      <c r="G59" s="11"/>
      <c r="H59" s="153"/>
    </row>
    <row r="60" spans="2:8" ht="33.6" customHeight="1" x14ac:dyDescent="0.3">
      <c r="B60" s="225"/>
      <c r="C60" s="9" t="s">
        <v>262</v>
      </c>
      <c r="D60" s="63" t="s">
        <v>233</v>
      </c>
      <c r="E60" s="19" t="s">
        <v>233</v>
      </c>
      <c r="F60" s="19" t="s">
        <v>233</v>
      </c>
      <c r="G60" s="15" t="s">
        <v>233</v>
      </c>
      <c r="H60" s="120" t="s">
        <v>459</v>
      </c>
    </row>
    <row r="61" spans="2:8" ht="20.100000000000001" customHeight="1" x14ac:dyDescent="0.3">
      <c r="B61" s="225"/>
      <c r="C61" s="9" t="s">
        <v>251</v>
      </c>
      <c r="D61" s="79"/>
      <c r="E61" s="11"/>
      <c r="F61" s="11"/>
      <c r="G61" s="11"/>
      <c r="H61" s="153"/>
    </row>
    <row r="62" spans="2:8" ht="20.100000000000001" customHeight="1" x14ac:dyDescent="0.3">
      <c r="B62" s="225"/>
      <c r="C62" s="25" t="s">
        <v>263</v>
      </c>
      <c r="D62" s="80">
        <v>9100</v>
      </c>
      <c r="E62" s="20">
        <v>8994</v>
      </c>
      <c r="F62" s="20">
        <v>8575</v>
      </c>
      <c r="G62" s="21">
        <v>8175</v>
      </c>
      <c r="H62" s="120"/>
    </row>
    <row r="63" spans="2:8" ht="20.100000000000001" customHeight="1" x14ac:dyDescent="0.3">
      <c r="B63" s="225"/>
      <c r="C63" s="25" t="s">
        <v>264</v>
      </c>
      <c r="D63" s="62">
        <v>8000</v>
      </c>
      <c r="E63" s="10">
        <v>11500</v>
      </c>
      <c r="F63" s="10">
        <v>16000</v>
      </c>
      <c r="G63" s="10">
        <v>13750</v>
      </c>
      <c r="H63" s="120"/>
    </row>
    <row r="64" spans="2:8" ht="20.100000000000001" customHeight="1" x14ac:dyDescent="0.3">
      <c r="B64" s="225"/>
      <c r="C64" s="25" t="s">
        <v>265</v>
      </c>
      <c r="D64" s="62">
        <v>26000</v>
      </c>
      <c r="E64" s="10">
        <v>15500</v>
      </c>
      <c r="F64" s="10">
        <v>16500</v>
      </c>
      <c r="G64" s="21">
        <v>14500</v>
      </c>
      <c r="H64" s="153"/>
    </row>
    <row r="65" spans="2:8" ht="20.100000000000001" customHeight="1" x14ac:dyDescent="0.3">
      <c r="B65" s="225"/>
      <c r="C65" s="25" t="s">
        <v>266</v>
      </c>
      <c r="D65" s="62">
        <f>SUM(D62:D64)</f>
        <v>43100</v>
      </c>
      <c r="E65" s="10">
        <v>35994</v>
      </c>
      <c r="F65" s="10">
        <v>41075</v>
      </c>
      <c r="G65" s="21">
        <v>36425</v>
      </c>
      <c r="H65" s="153"/>
    </row>
    <row r="66" spans="2:8" ht="20.100000000000001" customHeight="1" x14ac:dyDescent="0.3">
      <c r="B66" s="225"/>
      <c r="C66" s="25" t="s">
        <v>381</v>
      </c>
      <c r="D66" s="63">
        <v>16.3</v>
      </c>
      <c r="E66" s="19">
        <v>13.6</v>
      </c>
      <c r="F66" s="19">
        <v>11.07</v>
      </c>
      <c r="G66" s="21" t="s">
        <v>3</v>
      </c>
      <c r="H66" s="120"/>
    </row>
    <row r="67" spans="2:8" ht="20.100000000000001" customHeight="1" x14ac:dyDescent="0.3">
      <c r="B67" s="225"/>
      <c r="C67" s="9" t="s">
        <v>424</v>
      </c>
      <c r="D67" s="79"/>
      <c r="E67" s="11"/>
      <c r="F67" s="11"/>
      <c r="G67" s="11"/>
      <c r="H67" s="153"/>
    </row>
    <row r="68" spans="2:8" ht="20.100000000000001" customHeight="1" x14ac:dyDescent="0.3">
      <c r="B68" s="225"/>
      <c r="C68" s="25" t="s">
        <v>263</v>
      </c>
      <c r="D68" s="80">
        <v>4181</v>
      </c>
      <c r="E68" s="20">
        <v>5506</v>
      </c>
      <c r="F68" s="20">
        <v>5224</v>
      </c>
      <c r="G68" s="21">
        <v>4870</v>
      </c>
      <c r="H68" s="120"/>
    </row>
    <row r="69" spans="2:8" ht="20.100000000000001" customHeight="1" x14ac:dyDescent="0.3">
      <c r="B69" s="225"/>
      <c r="C69" s="25" t="s">
        <v>264</v>
      </c>
      <c r="D69" s="62">
        <v>0</v>
      </c>
      <c r="E69" s="10">
        <v>7750</v>
      </c>
      <c r="F69" s="10">
        <v>9100</v>
      </c>
      <c r="G69" s="10">
        <v>8250</v>
      </c>
      <c r="H69" s="120"/>
    </row>
    <row r="70" spans="2:8" ht="20.100000000000001" customHeight="1" x14ac:dyDescent="0.3">
      <c r="B70" s="225"/>
      <c r="C70" s="25" t="s">
        <v>265</v>
      </c>
      <c r="D70" s="62">
        <v>0</v>
      </c>
      <c r="E70" s="10">
        <v>10250</v>
      </c>
      <c r="F70" s="10">
        <v>9500</v>
      </c>
      <c r="G70" s="21">
        <v>8750</v>
      </c>
      <c r="H70" s="153"/>
    </row>
    <row r="71" spans="2:8" ht="20.100000000000001" customHeight="1" x14ac:dyDescent="0.3">
      <c r="B71" s="225"/>
      <c r="C71" s="25" t="s">
        <v>266</v>
      </c>
      <c r="D71" s="62">
        <f>SUM(D68:D70)</f>
        <v>4181</v>
      </c>
      <c r="E71" s="10">
        <v>23506</v>
      </c>
      <c r="F71" s="10">
        <v>23824</v>
      </c>
      <c r="G71" s="10">
        <v>21870</v>
      </c>
      <c r="H71" s="153"/>
    </row>
    <row r="72" spans="2:8" ht="20.100000000000001" customHeight="1" x14ac:dyDescent="0.3">
      <c r="B72" s="225"/>
      <c r="C72" s="9" t="s">
        <v>423</v>
      </c>
      <c r="D72" s="79"/>
      <c r="E72" s="11"/>
      <c r="F72" s="11"/>
      <c r="G72" s="11"/>
      <c r="H72" s="153"/>
    </row>
    <row r="73" spans="2:8" ht="20.100000000000001" customHeight="1" x14ac:dyDescent="0.3">
      <c r="B73" s="225"/>
      <c r="C73" s="25" t="s">
        <v>263</v>
      </c>
      <c r="D73" s="80">
        <v>1325</v>
      </c>
      <c r="E73" s="24" t="s">
        <v>3</v>
      </c>
      <c r="F73" s="24" t="s">
        <v>3</v>
      </c>
      <c r="G73" s="24" t="s">
        <v>3</v>
      </c>
      <c r="H73" s="120"/>
    </row>
    <row r="74" spans="2:8" ht="20.100000000000001" customHeight="1" x14ac:dyDescent="0.3">
      <c r="B74" s="225"/>
      <c r="C74" s="25" t="s">
        <v>264</v>
      </c>
      <c r="D74" s="62">
        <v>5000</v>
      </c>
      <c r="E74" s="24" t="s">
        <v>3</v>
      </c>
      <c r="F74" s="24" t="s">
        <v>3</v>
      </c>
      <c r="G74" s="24" t="s">
        <v>3</v>
      </c>
      <c r="H74" s="120"/>
    </row>
    <row r="75" spans="2:8" ht="20.100000000000001" customHeight="1" x14ac:dyDescent="0.3">
      <c r="B75" s="225"/>
      <c r="C75" s="25" t="s">
        <v>265</v>
      </c>
      <c r="D75" s="62">
        <v>16625</v>
      </c>
      <c r="E75" s="24" t="s">
        <v>3</v>
      </c>
      <c r="F75" s="24" t="s">
        <v>3</v>
      </c>
      <c r="G75" s="24" t="s">
        <v>3</v>
      </c>
      <c r="H75" s="153"/>
    </row>
    <row r="76" spans="2:8" ht="20.100000000000001" customHeight="1" x14ac:dyDescent="0.3">
      <c r="B76" s="225"/>
      <c r="C76" s="25" t="s">
        <v>266</v>
      </c>
      <c r="D76" s="62">
        <f>SUM(D73:D75)</f>
        <v>22950</v>
      </c>
      <c r="E76" s="24" t="s">
        <v>3</v>
      </c>
      <c r="F76" s="24" t="s">
        <v>3</v>
      </c>
      <c r="G76" s="24" t="s">
        <v>3</v>
      </c>
      <c r="H76" s="153"/>
    </row>
    <row r="77" spans="2:8" ht="20.100000000000001" customHeight="1" x14ac:dyDescent="0.3">
      <c r="B77" s="225"/>
      <c r="C77" s="9" t="s">
        <v>255</v>
      </c>
      <c r="D77" s="79"/>
      <c r="E77" s="11"/>
      <c r="F77" s="11"/>
      <c r="G77" s="11"/>
      <c r="H77" s="153"/>
    </row>
    <row r="78" spans="2:8" ht="20.100000000000001" customHeight="1" x14ac:dyDescent="0.3">
      <c r="B78" s="225"/>
      <c r="C78" s="25" t="s">
        <v>263</v>
      </c>
      <c r="D78" s="80">
        <v>6200</v>
      </c>
      <c r="E78" s="20">
        <v>6100</v>
      </c>
      <c r="F78" s="20">
        <v>5730</v>
      </c>
      <c r="G78" s="21">
        <v>5452</v>
      </c>
      <c r="H78" s="120"/>
    </row>
    <row r="79" spans="2:8" ht="20.100000000000001" customHeight="1" x14ac:dyDescent="0.3">
      <c r="B79" s="225"/>
      <c r="C79" s="25" t="s">
        <v>264</v>
      </c>
      <c r="D79" s="62">
        <v>5250</v>
      </c>
      <c r="E79" s="10">
        <v>6500</v>
      </c>
      <c r="F79" s="10">
        <v>9250</v>
      </c>
      <c r="G79" s="10">
        <v>8000</v>
      </c>
      <c r="H79" s="120"/>
    </row>
    <row r="80" spans="2:8" ht="20.100000000000001" customHeight="1" x14ac:dyDescent="0.3">
      <c r="B80" s="225"/>
      <c r="C80" s="25" t="s">
        <v>265</v>
      </c>
      <c r="D80" s="62">
        <f>12500+5500</f>
        <v>18000</v>
      </c>
      <c r="E80" s="10">
        <v>10250</v>
      </c>
      <c r="F80" s="10">
        <v>10250</v>
      </c>
      <c r="G80" s="21">
        <v>9500</v>
      </c>
      <c r="H80" s="153"/>
    </row>
    <row r="81" spans="2:8" ht="20.100000000000001" customHeight="1" x14ac:dyDescent="0.3">
      <c r="B81" s="225"/>
      <c r="C81" s="25" t="s">
        <v>266</v>
      </c>
      <c r="D81" s="62">
        <f>SUM(D78:D80)</f>
        <v>29450</v>
      </c>
      <c r="E81" s="10">
        <v>22850</v>
      </c>
      <c r="F81" s="10">
        <v>25230</v>
      </c>
      <c r="G81" s="10">
        <v>22952</v>
      </c>
      <c r="H81" s="153"/>
    </row>
    <row r="82" spans="2:8" ht="20.100000000000001" customHeight="1" x14ac:dyDescent="0.3">
      <c r="B82" s="225"/>
      <c r="C82" s="7" t="s">
        <v>382</v>
      </c>
      <c r="D82" s="79"/>
      <c r="E82" s="11"/>
      <c r="F82" s="11"/>
      <c r="G82" s="11"/>
      <c r="H82" s="153"/>
    </row>
    <row r="83" spans="2:8" ht="20.100000000000001" customHeight="1" x14ac:dyDescent="0.3">
      <c r="B83" s="225"/>
      <c r="C83" s="9" t="s">
        <v>267</v>
      </c>
      <c r="D83" s="80">
        <v>100</v>
      </c>
      <c r="E83" s="20">
        <v>100</v>
      </c>
      <c r="F83" s="20">
        <v>87.5</v>
      </c>
      <c r="G83" s="21">
        <v>75</v>
      </c>
      <c r="H83" s="153"/>
    </row>
    <row r="84" spans="2:8" ht="20.100000000000001" customHeight="1" x14ac:dyDescent="0.3">
      <c r="B84" s="225"/>
      <c r="C84" s="9" t="s">
        <v>268</v>
      </c>
      <c r="D84" s="80">
        <v>100</v>
      </c>
      <c r="E84" s="20">
        <v>100</v>
      </c>
      <c r="F84" s="20">
        <v>100</v>
      </c>
      <c r="G84" s="21">
        <v>100</v>
      </c>
      <c r="H84" s="153"/>
    </row>
    <row r="85" spans="2:8" ht="20.100000000000001" customHeight="1" x14ac:dyDescent="0.3">
      <c r="B85" s="225"/>
      <c r="C85" s="9" t="s">
        <v>269</v>
      </c>
      <c r="D85" s="80">
        <v>100</v>
      </c>
      <c r="E85" s="20">
        <v>100</v>
      </c>
      <c r="F85" s="20">
        <v>80</v>
      </c>
      <c r="G85" s="21">
        <v>83.333333333333329</v>
      </c>
      <c r="H85" s="153"/>
    </row>
    <row r="86" spans="2:8" ht="20.100000000000001" customHeight="1" x14ac:dyDescent="0.3">
      <c r="B86" s="225"/>
      <c r="C86" s="9" t="s">
        <v>270</v>
      </c>
      <c r="D86" s="80">
        <v>56</v>
      </c>
      <c r="E86" s="20">
        <v>56</v>
      </c>
      <c r="F86" s="20">
        <v>55.555555555555557</v>
      </c>
      <c r="G86" s="21">
        <v>50</v>
      </c>
      <c r="H86" s="120"/>
    </row>
    <row r="87" spans="2:8" ht="20.100000000000001" customHeight="1" x14ac:dyDescent="0.3">
      <c r="B87" s="225"/>
      <c r="C87" s="9" t="s">
        <v>271</v>
      </c>
      <c r="D87" s="62">
        <v>80</v>
      </c>
      <c r="E87" s="10">
        <v>83.333333333333343</v>
      </c>
      <c r="F87" s="10">
        <v>100</v>
      </c>
      <c r="G87" s="10">
        <v>100</v>
      </c>
      <c r="H87" s="120"/>
    </row>
    <row r="88" spans="2:8" ht="20.100000000000001" customHeight="1" x14ac:dyDescent="0.3">
      <c r="B88" s="225"/>
      <c r="C88" s="9" t="s">
        <v>272</v>
      </c>
      <c r="D88" s="80">
        <v>67</v>
      </c>
      <c r="E88" s="20">
        <v>71.428571428571431</v>
      </c>
      <c r="F88" s="20">
        <v>62.5</v>
      </c>
      <c r="G88" s="21">
        <v>50</v>
      </c>
      <c r="H88" s="153"/>
    </row>
    <row r="89" spans="2:8" ht="20.100000000000001" customHeight="1" x14ac:dyDescent="0.3">
      <c r="B89" s="225"/>
      <c r="C89" s="9" t="s">
        <v>273</v>
      </c>
      <c r="D89" s="80">
        <v>100</v>
      </c>
      <c r="E89" s="20">
        <v>100</v>
      </c>
      <c r="F89" s="20">
        <v>100</v>
      </c>
      <c r="G89" s="21">
        <v>100</v>
      </c>
      <c r="H89" s="153"/>
    </row>
    <row r="90" spans="2:8" ht="20.100000000000001" customHeight="1" x14ac:dyDescent="0.3">
      <c r="B90" s="225"/>
      <c r="C90" s="9" t="s">
        <v>274</v>
      </c>
      <c r="D90" s="80">
        <v>80</v>
      </c>
      <c r="E90" s="20">
        <v>80</v>
      </c>
      <c r="F90" s="20">
        <v>75</v>
      </c>
      <c r="G90" s="21">
        <v>100</v>
      </c>
      <c r="H90" s="120"/>
    </row>
    <row r="91" spans="2:8" ht="20.100000000000001" customHeight="1" x14ac:dyDescent="0.3">
      <c r="B91" s="225"/>
      <c r="C91" s="7" t="s">
        <v>275</v>
      </c>
      <c r="D91" s="79"/>
      <c r="E91" s="11"/>
      <c r="F91" s="11"/>
      <c r="G91" s="11"/>
      <c r="H91" s="120"/>
    </row>
    <row r="92" spans="2:8" ht="20.100000000000001" customHeight="1" x14ac:dyDescent="0.3">
      <c r="B92" s="225"/>
      <c r="C92" s="9" t="s">
        <v>372</v>
      </c>
      <c r="D92" s="80">
        <v>3018</v>
      </c>
      <c r="E92" s="21">
        <v>1991</v>
      </c>
      <c r="F92" s="15" t="s">
        <v>276</v>
      </c>
      <c r="G92" s="21" t="s">
        <v>277</v>
      </c>
      <c r="H92" s="120"/>
    </row>
    <row r="93" spans="2:8" ht="20.100000000000001" customHeight="1" x14ac:dyDescent="0.3">
      <c r="B93" s="225"/>
      <c r="C93" s="9" t="s">
        <v>460</v>
      </c>
      <c r="D93" s="62">
        <v>19677</v>
      </c>
      <c r="E93" s="24" t="s">
        <v>3</v>
      </c>
      <c r="F93" s="24" t="s">
        <v>3</v>
      </c>
      <c r="G93" s="24" t="s">
        <v>3</v>
      </c>
      <c r="H93" s="120"/>
    </row>
    <row r="94" spans="2:8" ht="20.100000000000001" customHeight="1" x14ac:dyDescent="0.3">
      <c r="B94" s="225"/>
      <c r="C94" s="72" t="s">
        <v>307</v>
      </c>
      <c r="D94" s="104">
        <v>0</v>
      </c>
      <c r="E94" s="105">
        <v>0</v>
      </c>
      <c r="F94" s="105">
        <v>0</v>
      </c>
      <c r="G94" s="106">
        <v>0</v>
      </c>
      <c r="H94" s="120"/>
    </row>
    <row r="95" spans="2:8" ht="20.100000000000001" customHeight="1" x14ac:dyDescent="0.3">
      <c r="B95" s="225"/>
      <c r="C95" s="7" t="s">
        <v>179</v>
      </c>
      <c r="D95" s="81"/>
      <c r="E95" s="4"/>
      <c r="F95" s="4"/>
      <c r="G95" s="4"/>
      <c r="H95" s="120"/>
    </row>
    <row r="96" spans="2:8" ht="20.100000000000001" customHeight="1" x14ac:dyDescent="0.3">
      <c r="B96" s="225"/>
      <c r="C96" s="9" t="s">
        <v>180</v>
      </c>
      <c r="D96" s="63">
        <v>99.6</v>
      </c>
      <c r="E96" s="19">
        <v>99.1</v>
      </c>
      <c r="F96" s="19">
        <v>99.2</v>
      </c>
      <c r="G96" s="19">
        <v>99.3</v>
      </c>
      <c r="H96" s="150" t="s">
        <v>181</v>
      </c>
    </row>
    <row r="97" spans="2:8" ht="20.100000000000001" customHeight="1" x14ac:dyDescent="0.3">
      <c r="B97" s="225"/>
      <c r="C97" s="9" t="s">
        <v>461</v>
      </c>
      <c r="D97" s="80">
        <v>98</v>
      </c>
      <c r="E97" s="24" t="s">
        <v>3</v>
      </c>
      <c r="F97" s="24" t="s">
        <v>3</v>
      </c>
      <c r="G97" s="24" t="s">
        <v>3</v>
      </c>
      <c r="H97" s="150"/>
    </row>
    <row r="98" spans="2:8" ht="20.100000000000001" customHeight="1" x14ac:dyDescent="0.3">
      <c r="B98" s="226"/>
      <c r="C98" s="9" t="s">
        <v>182</v>
      </c>
      <c r="D98" s="63" t="s">
        <v>348</v>
      </c>
      <c r="E98" s="105">
        <v>0</v>
      </c>
      <c r="F98" s="105">
        <v>0</v>
      </c>
      <c r="G98" s="105">
        <v>0</v>
      </c>
      <c r="H98" s="120"/>
    </row>
    <row r="99" spans="2:8" ht="20.100000000000001" customHeight="1" x14ac:dyDescent="0.3">
      <c r="B99" s="163"/>
      <c r="C99" s="169"/>
      <c r="D99" s="169"/>
      <c r="E99" s="169"/>
      <c r="F99" s="169"/>
      <c r="G99" s="169"/>
      <c r="H99" s="169"/>
    </row>
    <row r="100" spans="2:8" ht="16.8" customHeight="1" x14ac:dyDescent="0.3">
      <c r="C100" s="2"/>
    </row>
    <row r="101" spans="2:8" ht="13.8" hidden="1" customHeight="1" x14ac:dyDescent="0.3"/>
    <row r="102" spans="2:8" ht="13.8" hidden="1" customHeight="1" x14ac:dyDescent="0.3"/>
    <row r="103" spans="2:8" ht="13.8" hidden="1" customHeight="1" x14ac:dyDescent="0.3"/>
    <row r="104" spans="2:8" ht="13.8" hidden="1" customHeight="1" x14ac:dyDescent="0.3"/>
    <row r="105" spans="2:8" ht="13.8" hidden="1" customHeight="1" x14ac:dyDescent="0.3">
      <c r="E105" s="6"/>
      <c r="F105" s="6"/>
    </row>
    <row r="106" spans="2:8" ht="13.8" hidden="1" customHeight="1" x14ac:dyDescent="0.3"/>
    <row r="107" spans="2:8" ht="13.8" hidden="1" customHeight="1" x14ac:dyDescent="0.3"/>
    <row r="108" spans="2:8" ht="13.8" hidden="1" customHeight="1" x14ac:dyDescent="0.3"/>
    <row r="109" spans="2:8" ht="13.8" hidden="1" customHeight="1" x14ac:dyDescent="0.3"/>
    <row r="110" spans="2:8" ht="13.8" hidden="1" customHeight="1" x14ac:dyDescent="0.3"/>
    <row r="111" spans="2:8" ht="13.8" hidden="1" customHeight="1" x14ac:dyDescent="0.3"/>
    <row r="112" spans="2:8" ht="13.8" hidden="1" customHeight="1" x14ac:dyDescent="0.3"/>
    <row r="113" ht="13.8" hidden="1" customHeight="1" x14ac:dyDescent="0.3"/>
    <row r="114" ht="13.8" hidden="1" customHeight="1" x14ac:dyDescent="0.3"/>
    <row r="115" ht="13.8" hidden="1" customHeight="1" x14ac:dyDescent="0.3"/>
    <row r="116" ht="13.8" hidden="1" customHeight="1" x14ac:dyDescent="0.3"/>
    <row r="117" ht="13.8" hidden="1" customHeight="1" x14ac:dyDescent="0.3"/>
    <row r="118" ht="13.8" hidden="1" customHeight="1" x14ac:dyDescent="0.3"/>
    <row r="119" ht="13.8" hidden="1" customHeight="1" x14ac:dyDescent="0.3"/>
    <row r="120" ht="13.8" hidden="1" customHeight="1" x14ac:dyDescent="0.3"/>
    <row r="121" ht="13.8" hidden="1" customHeight="1" x14ac:dyDescent="0.3"/>
    <row r="122" ht="13.8" hidden="1" customHeight="1" x14ac:dyDescent="0.3"/>
    <row r="123" ht="13.8" hidden="1" customHeight="1" x14ac:dyDescent="0.3"/>
    <row r="124" ht="13.8" hidden="1" customHeight="1" x14ac:dyDescent="0.3"/>
    <row r="125" ht="13.8" hidden="1" customHeight="1" x14ac:dyDescent="0.3"/>
    <row r="126" ht="13.8" hidden="1" customHeight="1" x14ac:dyDescent="0.3"/>
    <row r="127" ht="13.8" hidden="1" customHeight="1" x14ac:dyDescent="0.3"/>
    <row r="128" ht="13.8" hidden="1" customHeight="1" x14ac:dyDescent="0.3"/>
    <row r="129" x14ac:dyDescent="0.3"/>
  </sheetData>
  <mergeCells count="7">
    <mergeCell ref="H4:H5"/>
    <mergeCell ref="B6:B98"/>
    <mergeCell ref="C4:C5"/>
    <mergeCell ref="E4:E5"/>
    <mergeCell ref="F4:F5"/>
    <mergeCell ref="G4:G5"/>
    <mergeCell ref="D4:D5"/>
  </mergeCells>
  <pageMargins left="0.7" right="0.7" top="0.75" bottom="0.75" header="0.3" footer="0.3"/>
  <pageSetup paperSize="9" scale="43" orientation="portrait" r:id="rId1"/>
  <customProperties>
    <customPr name="EpmWorksheetKeyString_GU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6F14F-6F14-40C6-9360-8AA8E4B218E2}">
  <sheetPr>
    <tabColor theme="9"/>
  </sheetPr>
  <dimension ref="A1:O60"/>
  <sheetViews>
    <sheetView showGridLines="0" zoomScale="80" zoomScaleNormal="80" workbookViewId="0"/>
  </sheetViews>
  <sheetFormatPr defaultColWidth="0" defaultRowHeight="14.4" zeroHeight="1" x14ac:dyDescent="0.3"/>
  <cols>
    <col min="1" max="1" width="3.88671875" customWidth="1"/>
    <col min="2" max="2" width="50.33203125" style="39" customWidth="1"/>
    <col min="3" max="14" width="9.109375" customWidth="1"/>
    <col min="15" max="15" width="7.6640625" customWidth="1"/>
    <col min="16" max="16384" width="9.109375" hidden="1"/>
  </cols>
  <sheetData>
    <row r="1" spans="1:4" x14ac:dyDescent="0.3"/>
    <row r="2" spans="1:4" ht="21" x14ac:dyDescent="0.4">
      <c r="B2" s="114" t="s">
        <v>278</v>
      </c>
    </row>
    <row r="3" spans="1:4" x14ac:dyDescent="0.3">
      <c r="B3" s="154" t="s">
        <v>345</v>
      </c>
    </row>
    <row r="4" spans="1:4" s="39" customFormat="1" x14ac:dyDescent="0.3">
      <c r="A4" s="167"/>
      <c r="B4" s="183" t="s">
        <v>309</v>
      </c>
      <c r="C4" s="167"/>
      <c r="D4" s="167"/>
    </row>
    <row r="5" spans="1:4" s="39" customFormat="1" x14ac:dyDescent="0.3">
      <c r="A5" s="167"/>
      <c r="B5" s="183" t="s">
        <v>425</v>
      </c>
      <c r="C5" s="167"/>
      <c r="D5" s="167"/>
    </row>
    <row r="6" spans="1:4" s="39" customFormat="1" x14ac:dyDescent="0.3">
      <c r="A6" s="167"/>
      <c r="B6" s="183" t="s">
        <v>314</v>
      </c>
      <c r="C6" s="167"/>
      <c r="D6" s="167"/>
    </row>
    <row r="7" spans="1:4" s="39" customFormat="1" x14ac:dyDescent="0.3">
      <c r="A7" s="167"/>
      <c r="B7" s="183" t="s">
        <v>315</v>
      </c>
      <c r="C7" s="167"/>
      <c r="D7" s="167"/>
    </row>
    <row r="8" spans="1:4" s="39" customFormat="1" x14ac:dyDescent="0.3">
      <c r="A8" s="167"/>
      <c r="B8" s="183" t="s">
        <v>316</v>
      </c>
      <c r="C8" s="167"/>
      <c r="D8" s="167"/>
    </row>
    <row r="9" spans="1:4" s="39" customFormat="1" x14ac:dyDescent="0.3">
      <c r="A9" s="167"/>
      <c r="B9" s="183" t="s">
        <v>317</v>
      </c>
      <c r="C9" s="167"/>
      <c r="D9" s="167"/>
    </row>
    <row r="10" spans="1:4" s="39" customFormat="1" x14ac:dyDescent="0.3">
      <c r="A10" s="167"/>
      <c r="B10" s="183" t="s">
        <v>318</v>
      </c>
      <c r="C10" s="167"/>
      <c r="D10" s="167"/>
    </row>
    <row r="11" spans="1:4" s="39" customFormat="1" x14ac:dyDescent="0.3">
      <c r="A11" s="167"/>
      <c r="B11" s="183" t="s">
        <v>319</v>
      </c>
      <c r="C11" s="167"/>
      <c r="D11" s="167"/>
    </row>
    <row r="12" spans="1:4" s="39" customFormat="1" x14ac:dyDescent="0.3">
      <c r="A12" s="167"/>
      <c r="B12" s="183" t="s">
        <v>320</v>
      </c>
      <c r="C12" s="167"/>
      <c r="D12" s="167"/>
    </row>
    <row r="13" spans="1:4" s="39" customFormat="1" x14ac:dyDescent="0.3">
      <c r="A13" s="167"/>
      <c r="B13" s="183" t="s">
        <v>308</v>
      </c>
      <c r="C13" s="167"/>
      <c r="D13" s="167"/>
    </row>
    <row r="14" spans="1:4" s="39" customFormat="1" x14ac:dyDescent="0.3">
      <c r="A14" s="167"/>
      <c r="B14" s="183" t="s">
        <v>310</v>
      </c>
      <c r="C14" s="167"/>
      <c r="D14" s="167"/>
    </row>
    <row r="15" spans="1:4" s="39" customFormat="1" x14ac:dyDescent="0.3">
      <c r="A15" s="167"/>
      <c r="B15" s="183" t="s">
        <v>340</v>
      </c>
      <c r="C15" s="167"/>
      <c r="D15" s="167"/>
    </row>
    <row r="16" spans="1:4" s="39" customFormat="1" x14ac:dyDescent="0.3">
      <c r="A16" s="167"/>
      <c r="B16" s="183" t="s">
        <v>311</v>
      </c>
      <c r="C16" s="167"/>
      <c r="D16" s="167"/>
    </row>
    <row r="17" spans="1:4" s="39" customFormat="1" x14ac:dyDescent="0.3">
      <c r="A17" s="167"/>
      <c r="B17" s="183" t="s">
        <v>312</v>
      </c>
      <c r="C17" s="167"/>
      <c r="D17" s="167"/>
    </row>
    <row r="18" spans="1:4" s="39" customFormat="1" x14ac:dyDescent="0.3">
      <c r="A18" s="167"/>
      <c r="B18" s="183" t="s">
        <v>341</v>
      </c>
      <c r="C18" s="167"/>
      <c r="D18" s="167"/>
    </row>
    <row r="19" spans="1:4" s="39" customFormat="1" x14ac:dyDescent="0.3">
      <c r="A19" s="167"/>
      <c r="B19" s="183" t="s">
        <v>313</v>
      </c>
      <c r="C19" s="167"/>
      <c r="D19" s="167"/>
    </row>
    <row r="20" spans="1:4" s="39" customFormat="1" x14ac:dyDescent="0.3">
      <c r="A20" s="167"/>
      <c r="B20" s="183" t="s">
        <v>494</v>
      </c>
      <c r="C20" s="167"/>
      <c r="D20" s="167"/>
    </row>
    <row r="21" spans="1:4" s="39" customFormat="1" x14ac:dyDescent="0.3">
      <c r="A21" s="167"/>
      <c r="B21" s="183" t="s">
        <v>279</v>
      </c>
      <c r="C21" s="167"/>
      <c r="D21" s="167"/>
    </row>
    <row r="22" spans="1:4" s="39" customFormat="1" x14ac:dyDescent="0.3">
      <c r="A22" s="167"/>
      <c r="B22" s="183" t="s">
        <v>495</v>
      </c>
      <c r="C22" s="167"/>
      <c r="D22" s="167"/>
    </row>
    <row r="23" spans="1:4" s="39" customFormat="1" ht="12.6" customHeight="1" x14ac:dyDescent="0.3">
      <c r="A23" s="167"/>
      <c r="B23" s="183" t="s">
        <v>322</v>
      </c>
      <c r="C23" s="167"/>
      <c r="D23" s="167"/>
    </row>
    <row r="24" spans="1:4" x14ac:dyDescent="0.3">
      <c r="B24" s="116"/>
    </row>
    <row r="25" spans="1:4" x14ac:dyDescent="0.3"/>
    <row r="26" spans="1:4" hidden="1" x14ac:dyDescent="0.3"/>
    <row r="27" spans="1:4" hidden="1" x14ac:dyDescent="0.3"/>
    <row r="28" spans="1:4" hidden="1" x14ac:dyDescent="0.3"/>
    <row r="29" spans="1:4" hidden="1" x14ac:dyDescent="0.3"/>
    <row r="30" spans="1:4" hidden="1" x14ac:dyDescent="0.3"/>
    <row r="31" spans="1:4" hidden="1" x14ac:dyDescent="0.3"/>
    <row r="32" spans="1:4" hidden="1" x14ac:dyDescent="0.3"/>
    <row r="33" hidden="1" x14ac:dyDescent="0.3"/>
    <row r="34" hidden="1" x14ac:dyDescent="0.3"/>
    <row r="35" hidden="1" x14ac:dyDescent="0.3"/>
    <row r="36" hidden="1" x14ac:dyDescent="0.3"/>
    <row r="37" hidden="1" x14ac:dyDescent="0.3"/>
    <row r="38" hidden="1" x14ac:dyDescent="0.3"/>
    <row r="39" hidden="1" x14ac:dyDescent="0.3"/>
    <row r="40" hidden="1" x14ac:dyDescent="0.3"/>
    <row r="41" hidden="1" x14ac:dyDescent="0.3"/>
    <row r="42" hidden="1" x14ac:dyDescent="0.3"/>
    <row r="43" hidden="1" x14ac:dyDescent="0.3"/>
    <row r="44" hidden="1" x14ac:dyDescent="0.3"/>
    <row r="45" hidden="1" x14ac:dyDescent="0.3"/>
    <row r="46" hidden="1" x14ac:dyDescent="0.3"/>
    <row r="47" hidden="1" x14ac:dyDescent="0.3"/>
    <row r="48" hidden="1" x14ac:dyDescent="0.3"/>
    <row r="49" hidden="1" x14ac:dyDescent="0.3"/>
    <row r="50" hidden="1" x14ac:dyDescent="0.3"/>
    <row r="51" hidden="1" x14ac:dyDescent="0.3"/>
    <row r="52" hidden="1" x14ac:dyDescent="0.3"/>
    <row r="53" hidden="1" x14ac:dyDescent="0.3"/>
    <row r="54" x14ac:dyDescent="0.3"/>
    <row r="55" hidden="1" x14ac:dyDescent="0.3"/>
    <row r="56" hidden="1" x14ac:dyDescent="0.3"/>
    <row r="57" hidden="1" x14ac:dyDescent="0.3"/>
    <row r="58" hidden="1" x14ac:dyDescent="0.3"/>
    <row r="59" hidden="1" x14ac:dyDescent="0.3"/>
    <row r="60" hidden="1" x14ac:dyDescent="0.3"/>
  </sheetData>
  <hyperlinks>
    <hyperlink ref="B18" r:id="rId1" xr:uid="{9488D8DC-6F1C-4D8E-A53C-993856AC253F}"/>
    <hyperlink ref="B20" r:id="rId2" xr:uid="{B30EEADD-52AF-4DEF-BACC-DAE195512A01}"/>
    <hyperlink ref="B21" r:id="rId3" xr:uid="{04CD078A-4EF9-4968-97E8-6C269D148F8B}"/>
    <hyperlink ref="B4" r:id="rId4" xr:uid="{FFDB520D-50D5-4575-9939-BD6F329C3110}"/>
    <hyperlink ref="B14" r:id="rId5" xr:uid="{18D97B56-1E60-483D-9AA5-A7BBB9C333E9}"/>
    <hyperlink ref="B16" r:id="rId6" xr:uid="{13BDD211-B93D-4909-AD86-96A8D7C7AF62}"/>
    <hyperlink ref="B17" r:id="rId7" xr:uid="{5EFA050E-C89A-48E2-A496-B3BB888584C0}"/>
    <hyperlink ref="B19" r:id="rId8" display="https://www.nedbank.co.za/content/dam/nedbank/site-assets/AboutUs/About Nedbank Group/Corporate Governance/Governance and Ethics/Modern Slavery Act Statement June2019.pdf" xr:uid="{480E9297-8CD0-4020-829D-4028B0447958}"/>
    <hyperlink ref="B5" r:id="rId9" display="https://www.nedbank.co.za/content/dam/nedbank/site-assets/AboutUs/About Nedbank Group/Corporate Governance/Governance and Ethics/2019 Approach to Compliance and  Risk.pdf" xr:uid="{6C1AD726-B694-47D8-86BD-CD5DA14EAD59}"/>
    <hyperlink ref="B6" r:id="rId10" display="https://www.nedbank.co.za/content/dam/nedbank/site-assets/AboutUs/About Nedbank Group/Corporate Governance/Governance and Ethics/2019 Approach to Fraud %26 Corruption.pdf" xr:uid="{A79E5DA9-2524-4BB4-8A88-A148083242D9}"/>
    <hyperlink ref="B7" r:id="rId11" display="https://www.nedbank.co.za/content/dam/nedbank/site-assets/AboutUs/About Nedbank Group/Corporate Governance/Governance and Ethics/2019 Approach to People Development .pdf" xr:uid="{86CC785E-B7DC-4FCB-B82A-CF94AA449889}"/>
    <hyperlink ref="B8" r:id="rId12" display="https://www.nedbank.co.za/content/dam/nedbank/site-assets/AboutUs/About Nedbank Group/Corporate Governance/Governance and Ethics/2019 Approach to People Transformation .pdf" xr:uid="{0B4517D8-2B98-4F8B-AB0C-047088DF8AA9}"/>
    <hyperlink ref="B9" r:id="rId13" xr:uid="{DB04278D-C143-4B4C-99C8-7FC10358165C}"/>
    <hyperlink ref="B10" r:id="rId14" xr:uid="{3CF5FE59-D421-4C5B-9C48-7A1FF4E9A7A3}"/>
    <hyperlink ref="B11" r:id="rId15" xr:uid="{CACF2FB9-A8AF-47D4-AE7D-8C8A720A0DE7}"/>
    <hyperlink ref="B12" r:id="rId16" display="https://www.nedbank.co.za/content/dam/nedbank/site-assets/AboutUs/About Nedbank Group/Corporate Governance/Governance and Ethics/Executive Summary_Nedbank Group Policy for Sanctions Risk Management.pdf" xr:uid="{7A6BD215-56A2-46AF-88FB-0228FB0966C2}"/>
    <hyperlink ref="B13" r:id="rId17" xr:uid="{09B3C1BB-F94A-478F-AFC9-A6E12547B42F}"/>
    <hyperlink ref="B23" r:id="rId18" xr:uid="{3B78D021-47E1-4013-A77B-7A26278471B9}"/>
    <hyperlink ref="B15" r:id="rId19" xr:uid="{9FAA48F2-5993-44A0-95B9-8587B4960B1D}"/>
    <hyperlink ref="B22" r:id="rId20" xr:uid="{0970DF84-A9D8-4D65-93E8-EF62C1A28046}"/>
  </hyperlinks>
  <pageMargins left="0.7" right="0.7" top="0.75" bottom="0.75" header="0.3" footer="0.3"/>
  <pageSetup paperSize="9" scale="50" orientation="portrait" horizontalDpi="300" verticalDpi="300" r:id="rId21"/>
  <customProperties>
    <customPr name="EpmWorksheetKeyString_GUID" r:id="rId22"/>
  </customProperties>
  <drawing r:id="rId2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1178C-5D6E-48D6-89A7-102979E405F0}">
  <sheetPr>
    <tabColor theme="9"/>
  </sheetPr>
  <dimension ref="A1:X67"/>
  <sheetViews>
    <sheetView showGridLines="0" zoomScale="80" zoomScaleNormal="80" workbookViewId="0"/>
  </sheetViews>
  <sheetFormatPr defaultColWidth="0" defaultRowHeight="14.4" zeroHeight="1" x14ac:dyDescent="0.3"/>
  <cols>
    <col min="1" max="1" width="3.6640625" customWidth="1"/>
    <col min="2" max="23" width="9.109375" customWidth="1"/>
    <col min="24" max="24" width="7.6640625" customWidth="1"/>
    <col min="25" max="16384" width="9.109375" hidden="1"/>
  </cols>
  <sheetData>
    <row r="1" spans="2:7" x14ac:dyDescent="0.3"/>
    <row r="2" spans="2:7" s="28" customFormat="1" ht="21" x14ac:dyDescent="0.4">
      <c r="B2" s="114" t="s">
        <v>344</v>
      </c>
    </row>
    <row r="3" spans="2:7" s="28" customFormat="1" ht="21" x14ac:dyDescent="0.4">
      <c r="B3" s="114" t="s">
        <v>321</v>
      </c>
    </row>
    <row r="4" spans="2:7" s="2" customFormat="1" ht="13.8" x14ac:dyDescent="0.3">
      <c r="B4" s="117"/>
      <c r="C4" s="117"/>
      <c r="D4" s="115"/>
      <c r="E4" s="115"/>
      <c r="F4" s="115"/>
      <c r="G4" s="115"/>
    </row>
    <row r="5" spans="2:7" s="39" customFormat="1" x14ac:dyDescent="0.3">
      <c r="B5" s="166" t="s">
        <v>284</v>
      </c>
      <c r="C5" s="166"/>
      <c r="D5" s="167"/>
      <c r="E5" s="167"/>
      <c r="F5" s="167"/>
      <c r="G5" s="167"/>
    </row>
    <row r="6" spans="2:7" s="39" customFormat="1" x14ac:dyDescent="0.3">
      <c r="B6" s="166" t="s">
        <v>283</v>
      </c>
      <c r="C6" s="166"/>
      <c r="D6" s="167"/>
      <c r="E6" s="167"/>
      <c r="F6" s="167"/>
      <c r="G6" s="167"/>
    </row>
    <row r="7" spans="2:7" s="39" customFormat="1" x14ac:dyDescent="0.3">
      <c r="B7" s="166" t="s">
        <v>299</v>
      </c>
      <c r="C7" s="167"/>
      <c r="D7" s="167"/>
      <c r="E7" s="167"/>
      <c r="F7" s="166"/>
      <c r="G7" s="167"/>
    </row>
    <row r="8" spans="2:7" s="39" customFormat="1" x14ac:dyDescent="0.3">
      <c r="B8" s="166" t="s">
        <v>357</v>
      </c>
      <c r="C8" s="167"/>
      <c r="D8" s="167"/>
      <c r="E8" s="167"/>
      <c r="F8" s="167"/>
      <c r="G8" s="167"/>
    </row>
    <row r="9" spans="2:7" s="39" customFormat="1" x14ac:dyDescent="0.3">
      <c r="B9" s="166" t="s">
        <v>353</v>
      </c>
      <c r="C9" s="167"/>
      <c r="D9" s="167"/>
      <c r="E9" s="167"/>
      <c r="F9" s="167"/>
      <c r="G9" s="167"/>
    </row>
    <row r="10" spans="2:7" s="39" customFormat="1" x14ac:dyDescent="0.3">
      <c r="B10" s="166" t="s">
        <v>295</v>
      </c>
      <c r="C10" s="166"/>
      <c r="D10" s="167"/>
      <c r="E10" s="167"/>
      <c r="F10" s="167"/>
      <c r="G10" s="167"/>
    </row>
    <row r="11" spans="2:7" s="39" customFormat="1" x14ac:dyDescent="0.3">
      <c r="B11" s="166" t="s">
        <v>352</v>
      </c>
      <c r="C11" s="166"/>
      <c r="D11" s="167"/>
      <c r="E11" s="167"/>
      <c r="F11" s="167"/>
      <c r="G11" s="167"/>
    </row>
    <row r="12" spans="2:7" s="39" customFormat="1" x14ac:dyDescent="0.3">
      <c r="B12" s="166" t="s">
        <v>297</v>
      </c>
      <c r="C12" s="167"/>
      <c r="D12" s="167"/>
      <c r="E12" s="167"/>
      <c r="F12" s="167"/>
      <c r="G12" s="167"/>
    </row>
    <row r="13" spans="2:7" s="39" customFormat="1" x14ac:dyDescent="0.3">
      <c r="B13" s="166" t="s">
        <v>371</v>
      </c>
      <c r="C13" s="166"/>
      <c r="D13" s="167"/>
      <c r="E13" s="167"/>
      <c r="F13" s="167"/>
      <c r="G13" s="167"/>
    </row>
    <row r="14" spans="2:7" s="39" customFormat="1" x14ac:dyDescent="0.3">
      <c r="B14" s="166" t="s">
        <v>282</v>
      </c>
      <c r="C14" s="166"/>
      <c r="D14" s="167"/>
      <c r="E14" s="167"/>
      <c r="F14" s="167"/>
      <c r="G14" s="167"/>
    </row>
    <row r="15" spans="2:7" s="39" customFormat="1" x14ac:dyDescent="0.3">
      <c r="B15" s="166" t="s">
        <v>281</v>
      </c>
      <c r="C15" s="166"/>
      <c r="D15" s="167"/>
      <c r="E15" s="167"/>
      <c r="F15" s="167"/>
      <c r="G15" s="167"/>
    </row>
    <row r="16" spans="2:7" s="39" customFormat="1" x14ac:dyDescent="0.3">
      <c r="B16" s="166" t="s">
        <v>296</v>
      </c>
      <c r="C16" s="167"/>
      <c r="D16" s="167"/>
      <c r="E16" s="167"/>
      <c r="F16" s="167"/>
      <c r="G16" s="167"/>
    </row>
    <row r="17" spans="2:7" s="39" customFormat="1" x14ac:dyDescent="0.3">
      <c r="B17" s="166" t="s">
        <v>356</v>
      </c>
      <c r="C17" s="167"/>
      <c r="D17" s="167"/>
      <c r="E17" s="167"/>
      <c r="F17" s="167"/>
      <c r="G17" s="167"/>
    </row>
    <row r="18" spans="2:7" s="39" customFormat="1" x14ac:dyDescent="0.3">
      <c r="B18" s="166" t="s">
        <v>298</v>
      </c>
      <c r="C18" s="167"/>
      <c r="D18" s="167"/>
      <c r="E18" s="167"/>
      <c r="F18" s="166"/>
      <c r="G18" s="167"/>
    </row>
    <row r="19" spans="2:7" s="39" customFormat="1" x14ac:dyDescent="0.3">
      <c r="B19" s="166" t="s">
        <v>354</v>
      </c>
      <c r="C19" s="167"/>
      <c r="D19" s="167"/>
      <c r="E19" s="167"/>
      <c r="F19" s="167"/>
      <c r="G19" s="167"/>
    </row>
    <row r="20" spans="2:7" s="39" customFormat="1" x14ac:dyDescent="0.3">
      <c r="B20" s="166" t="s">
        <v>355</v>
      </c>
      <c r="C20" s="167"/>
      <c r="D20" s="167"/>
      <c r="E20" s="167"/>
      <c r="F20" s="167"/>
      <c r="G20" s="167"/>
    </row>
    <row r="21" spans="2:7" s="39" customFormat="1" x14ac:dyDescent="0.3">
      <c r="B21" s="166" t="s">
        <v>493</v>
      </c>
      <c r="C21" s="167"/>
      <c r="D21" s="167"/>
      <c r="E21" s="167"/>
      <c r="F21" s="167"/>
      <c r="G21" s="167"/>
    </row>
    <row r="22" spans="2:7" s="39" customFormat="1" x14ac:dyDescent="0.3">
      <c r="B22" s="166" t="s">
        <v>285</v>
      </c>
      <c r="C22" s="166"/>
      <c r="D22" s="167"/>
      <c r="E22" s="167"/>
      <c r="F22" s="167"/>
      <c r="G22" s="167"/>
    </row>
    <row r="23" spans="2:7" s="39" customFormat="1" x14ac:dyDescent="0.3">
      <c r="B23" s="166" t="s">
        <v>286</v>
      </c>
      <c r="C23" s="166"/>
      <c r="D23" s="167"/>
      <c r="E23" s="167"/>
      <c r="F23" s="167"/>
      <c r="G23" s="167"/>
    </row>
    <row r="24" spans="2:7" s="39" customFormat="1" x14ac:dyDescent="0.3">
      <c r="B24" s="166" t="s">
        <v>287</v>
      </c>
      <c r="C24" s="166"/>
      <c r="D24" s="167"/>
      <c r="E24" s="167"/>
      <c r="F24" s="167"/>
      <c r="G24" s="167"/>
    </row>
    <row r="25" spans="2:7" s="39" customFormat="1" x14ac:dyDescent="0.3">
      <c r="B25" s="166" t="s">
        <v>288</v>
      </c>
      <c r="C25" s="166"/>
      <c r="D25" s="167"/>
      <c r="E25" s="167"/>
      <c r="F25" s="167"/>
      <c r="G25" s="167"/>
    </row>
    <row r="26" spans="2:7" s="39" customFormat="1" x14ac:dyDescent="0.3">
      <c r="B26" s="166" t="s">
        <v>358</v>
      </c>
      <c r="C26" s="166"/>
      <c r="D26" s="167"/>
      <c r="E26" s="167"/>
      <c r="F26" s="167"/>
      <c r="G26" s="167"/>
    </row>
    <row r="27" spans="2:7" s="39" customFormat="1" x14ac:dyDescent="0.3">
      <c r="B27" s="166" t="s">
        <v>289</v>
      </c>
      <c r="C27" s="166"/>
      <c r="D27" s="167"/>
      <c r="E27" s="167"/>
      <c r="F27" s="167"/>
      <c r="G27" s="167"/>
    </row>
    <row r="28" spans="2:7" s="39" customFormat="1" x14ac:dyDescent="0.3">
      <c r="B28" s="166" t="s">
        <v>290</v>
      </c>
      <c r="C28" s="166"/>
      <c r="D28" s="167"/>
      <c r="E28" s="167"/>
      <c r="F28" s="167"/>
      <c r="G28" s="167"/>
    </row>
    <row r="29" spans="2:7" s="39" customFormat="1" x14ac:dyDescent="0.3">
      <c r="B29" s="166" t="s">
        <v>291</v>
      </c>
      <c r="C29" s="166"/>
      <c r="D29" s="167"/>
      <c r="E29" s="167"/>
      <c r="F29" s="167"/>
      <c r="G29" s="167"/>
    </row>
    <row r="30" spans="2:7" s="39" customFormat="1" x14ac:dyDescent="0.3">
      <c r="B30" s="166" t="s">
        <v>292</v>
      </c>
      <c r="C30" s="166"/>
      <c r="D30" s="167"/>
      <c r="E30" s="167"/>
      <c r="F30" s="167"/>
      <c r="G30" s="167"/>
    </row>
    <row r="31" spans="2:7" s="39" customFormat="1" x14ac:dyDescent="0.3">
      <c r="B31" s="166" t="s">
        <v>293</v>
      </c>
      <c r="C31" s="166"/>
      <c r="D31" s="167"/>
      <c r="E31" s="167"/>
      <c r="F31" s="167"/>
      <c r="G31" s="167"/>
    </row>
    <row r="32" spans="2:7" s="39" customFormat="1" x14ac:dyDescent="0.3">
      <c r="B32" s="166" t="s">
        <v>280</v>
      </c>
      <c r="C32" s="166"/>
      <c r="D32" s="167"/>
      <c r="E32" s="167"/>
      <c r="F32" s="167"/>
      <c r="G32" s="167"/>
    </row>
    <row r="33" spans="2:7" s="39" customFormat="1" x14ac:dyDescent="0.3">
      <c r="B33" s="166" t="s">
        <v>294</v>
      </c>
      <c r="C33" s="166"/>
      <c r="D33" s="167"/>
      <c r="E33" s="167"/>
      <c r="F33" s="167"/>
      <c r="G33" s="167"/>
    </row>
    <row r="34" spans="2:7" s="39" customFormat="1" x14ac:dyDescent="0.3">
      <c r="B34" s="166" t="s">
        <v>451</v>
      </c>
      <c r="C34" s="166"/>
      <c r="D34" s="167"/>
      <c r="E34" s="167"/>
      <c r="F34" s="167"/>
      <c r="G34" s="167"/>
    </row>
    <row r="35" spans="2:7" ht="16.8" customHeight="1" x14ac:dyDescent="0.3"/>
    <row r="36" spans="2:7" x14ac:dyDescent="0.3"/>
    <row r="37" spans="2:7" x14ac:dyDescent="0.3"/>
    <row r="38" spans="2:7" x14ac:dyDescent="0.3"/>
    <row r="39" spans="2:7" x14ac:dyDescent="0.3"/>
    <row r="40" spans="2:7" x14ac:dyDescent="0.3"/>
    <row r="41" spans="2:7" x14ac:dyDescent="0.3"/>
    <row r="42" spans="2:7" x14ac:dyDescent="0.3"/>
    <row r="43" spans="2:7" x14ac:dyDescent="0.3"/>
    <row r="44" spans="2:7" x14ac:dyDescent="0.3"/>
    <row r="45" spans="2:7" x14ac:dyDescent="0.3"/>
    <row r="46" spans="2:7" x14ac:dyDescent="0.3"/>
    <row r="47" spans="2:7" x14ac:dyDescent="0.3"/>
    <row r="48" spans="2:7"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sheetData>
  <pageMargins left="0.7" right="0.7" top="0.75" bottom="0.75" header="0.3" footer="0.3"/>
  <pageSetup paperSize="9" scale="40" orientation="portrait" horizontalDpi="360" verticalDpi="360"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D7BEA5A72D83F42ABB1117C048EAC8E" ma:contentTypeVersion="14" ma:contentTypeDescription="Create a new document." ma:contentTypeScope="" ma:versionID="93f4a5ad47564c95c543eee58d9848d3">
  <xsd:schema xmlns:xsd="http://www.w3.org/2001/XMLSchema" xmlns:xs="http://www.w3.org/2001/XMLSchema" xmlns:p="http://schemas.microsoft.com/office/2006/metadata/properties" xmlns:ns1="http://schemas.microsoft.com/sharepoint/v3" xmlns:ns3="97087525-f50c-4660-a77e-8c7d0cddfeec" xmlns:ns4="d0e4a865-369f-4aad-b13b-84b9250c029e" targetNamespace="http://schemas.microsoft.com/office/2006/metadata/properties" ma:root="true" ma:fieldsID="b8c50644983dd185069450c629bfe8da" ns1:_="" ns3:_="" ns4:_="">
    <xsd:import namespace="http://schemas.microsoft.com/sharepoint/v3"/>
    <xsd:import namespace="97087525-f50c-4660-a77e-8c7d0cddfeec"/>
    <xsd:import namespace="d0e4a865-369f-4aad-b13b-84b9250c029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1:_ip_UnifiedCompliancePolicyProperties" minOccurs="0"/>
                <xsd:element ref="ns1:_ip_UnifiedCompliancePolicyUIActio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087525-f50c-4660-a77e-8c7d0cddfe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0e4a865-369f-4aad-b13b-84b9250c029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4AF712-3678-4B45-9E03-36C706E729F1}">
  <ds:schemaRefs>
    <ds:schemaRef ds:uri="http://schemas.microsoft.com/sharepoint/v3/contenttype/forms"/>
  </ds:schemaRefs>
</ds:datastoreItem>
</file>

<file path=customXml/itemProps2.xml><?xml version="1.0" encoding="utf-8"?>
<ds:datastoreItem xmlns:ds="http://schemas.openxmlformats.org/officeDocument/2006/customXml" ds:itemID="{2D3A7386-B66C-4AB6-AF05-B07BF37CAC73}">
  <ds:schemaRefs>
    <ds:schemaRef ds:uri="http://schemas.microsoft.com/office/2006/metadata/properties"/>
    <ds:schemaRef ds:uri="97087525-f50c-4660-a77e-8c7d0cddfeec"/>
    <ds:schemaRef ds:uri="http://www.w3.org/XML/1998/namespace"/>
    <ds:schemaRef ds:uri="d0e4a865-369f-4aad-b13b-84b9250c029e"/>
    <ds:schemaRef ds:uri="http://schemas.microsoft.com/office/2006/documentManagement/types"/>
    <ds:schemaRef ds:uri="http://schemas.microsoft.com/sharepoint/v3"/>
    <ds:schemaRef ds:uri="http://schemas.microsoft.com/office/infopath/2007/PartnerControls"/>
    <ds:schemaRef ds:uri="http://purl.org/dc/terms/"/>
    <ds:schemaRef ds:uri="http://schemas.openxmlformats.org/package/2006/metadata/core-properties"/>
    <ds:schemaRef ds:uri="http://purl.org/dc/dcmitype/"/>
    <ds:schemaRef ds:uri="http://purl.org/dc/elements/1.1/"/>
  </ds:schemaRefs>
</ds:datastoreItem>
</file>

<file path=customXml/itemProps3.xml><?xml version="1.0" encoding="utf-8"?>
<ds:datastoreItem xmlns:ds="http://schemas.openxmlformats.org/officeDocument/2006/customXml" ds:itemID="{9E18AF89-2F60-4223-A289-E064E2C51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7087525-f50c-4660-a77e-8c7d0cddfeec"/>
    <ds:schemaRef ds:uri="d0e4a865-369f-4aad-b13b-84b9250c0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Table of contents</vt:lpstr>
      <vt:lpstr>Environmental data</vt:lpstr>
      <vt:lpstr>Social data</vt:lpstr>
      <vt:lpstr>Social employment equity data</vt:lpstr>
      <vt:lpstr>Governance data</vt:lpstr>
      <vt:lpstr>Nedbank public policies </vt:lpstr>
      <vt:lpstr>Nedbank commitments</vt:lpstr>
      <vt:lpstr>'Environmental data'!Print_Area</vt:lpstr>
      <vt:lpstr>'Governance data'!Print_Area</vt:lpstr>
      <vt:lpstr>'Nedbank commitments'!Print_Area</vt:lpstr>
      <vt:lpstr>'Nedbank public policies '!Print_Area</vt:lpstr>
      <vt:lpstr>'Social data'!Print_Area</vt:lpstr>
      <vt:lpstr>'Social employment equity data'!Print_Area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Masliukova, L. (Larisa)</dc:creator>
  <cp:keywords/>
  <dc:description/>
  <cp:lastModifiedBy>Masliukova, L. (Larisa)</cp:lastModifiedBy>
  <cp:revision/>
  <cp:lastPrinted>2020-04-21T09:38:50Z</cp:lastPrinted>
  <dcterms:created xsi:type="dcterms:W3CDTF">2020-04-15T19:40:39Z</dcterms:created>
  <dcterms:modified xsi:type="dcterms:W3CDTF">2021-04-22T10:27:14Z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0x0101001D7BEA5A72D83F42ABB1117C048EAC8E</vt:lpwstr>
  </property>
  <property fmtid="{D5CDD505-2E9C-101B-9397-08002B2CF9AE}" pid="3" name="MSIP_Label_fe3644fe-e209-4e3a-892a-7dd0b75bf674_Enabled">
    <vt:lpwstr>true</vt:lpwstr>
  </property>
  <property fmtid="{D5CDD505-2E9C-101B-9397-08002B2CF9AE}" pid="4" name="MSIP_Label_fe3644fe-e209-4e3a-892a-7dd0b75bf674_SetDate">
    <vt:lpwstr>2021-04-15T05:13:59Z</vt:lpwstr>
  </property>
  <property fmtid="{D5CDD505-2E9C-101B-9397-08002B2CF9AE}" pid="5" name="MSIP_Label_fe3644fe-e209-4e3a-892a-7dd0b75bf674_Method">
    <vt:lpwstr>Privileged</vt:lpwstr>
  </property>
  <property fmtid="{D5CDD505-2E9C-101B-9397-08002B2CF9AE}" pid="6" name="MSIP_Label_fe3644fe-e209-4e3a-892a-7dd0b75bf674_Name">
    <vt:lpwstr>fe3644fe-e209-4e3a-892a-7dd0b75bf674</vt:lpwstr>
  </property>
  <property fmtid="{D5CDD505-2E9C-101B-9397-08002B2CF9AE}" pid="7" name="MSIP_Label_fe3644fe-e209-4e3a-892a-7dd0b75bf674_SiteId">
    <vt:lpwstr>0b1d23d8-10d1-4093-8cb7-fd0bb32f81e1</vt:lpwstr>
  </property>
  <property fmtid="{D5CDD505-2E9C-101B-9397-08002B2CF9AE}" pid="8" name="MSIP_Label_fe3644fe-e209-4e3a-892a-7dd0b75bf674_ActionId">
    <vt:lpwstr>cff2f822-0e59-40b0-9f0f-a9e79d845303</vt:lpwstr>
  </property>
  <property fmtid="{D5CDD505-2E9C-101B-9397-08002B2CF9AE}" pid="9" name="MSIP_Label_fe3644fe-e209-4e3a-892a-7dd0b75bf674_ContentBits">
    <vt:lpwstr>0</vt:lpwstr>
  </property>
</Properties>
</file>